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D:\levyke\DVD-RW-asema\Kaitsu\LOL ikis\"/>
    </mc:Choice>
  </mc:AlternateContent>
  <xr:revisionPtr revIDLastSave="0" documentId="8_{38E5A4F3-AE17-4384-A10B-2138CB1D72AE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Taul1" sheetId="1" r:id="rId1"/>
    <sheet name="Taul2" sheetId="2" r:id="rId2"/>
    <sheet name="Taul3" sheetId="3" r:id="rId3"/>
  </sheets>
  <definedNames>
    <definedName name="_xlnm._FilterDatabase" localSheetId="1" hidden="1">Taul2!$A$5:$AK$5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17" i="2" l="1"/>
  <c r="AG17" i="2"/>
  <c r="AI17" i="2" s="1"/>
  <c r="AK17" i="2" s="1"/>
  <c r="AE17" i="2"/>
  <c r="AH16" i="2"/>
  <c r="AG16" i="2"/>
  <c r="AE16" i="2"/>
  <c r="AH24" i="2"/>
  <c r="AG24" i="2"/>
  <c r="AE24" i="2"/>
  <c r="AH19" i="2"/>
  <c r="AG19" i="2"/>
  <c r="AE19" i="2"/>
  <c r="AH11" i="2"/>
  <c r="AG11" i="2"/>
  <c r="AI11" i="2" s="1"/>
  <c r="AK11" i="2" s="1"/>
  <c r="AE11" i="2"/>
  <c r="AH21" i="2"/>
  <c r="AI21" i="2" s="1"/>
  <c r="AK21" i="2" s="1"/>
  <c r="AG21" i="2"/>
  <c r="AE21" i="2"/>
  <c r="AH20" i="2"/>
  <c r="AG20" i="2"/>
  <c r="AI20" i="2" s="1"/>
  <c r="AK20" i="2" s="1"/>
  <c r="AE20" i="2"/>
  <c r="AA20" i="2"/>
  <c r="AH63" i="2"/>
  <c r="AG63" i="2"/>
  <c r="AI63" i="2" s="1"/>
  <c r="AK63" i="2" s="1"/>
  <c r="AA63" i="2"/>
  <c r="AH23" i="2"/>
  <c r="AG23" i="2"/>
  <c r="AE23" i="2"/>
  <c r="AA23" i="2"/>
  <c r="AH9" i="2"/>
  <c r="AG9" i="2"/>
  <c r="AE9" i="2"/>
  <c r="AA9" i="2"/>
  <c r="AH62" i="2"/>
  <c r="AG62" i="2"/>
  <c r="AA62" i="2"/>
  <c r="AH61" i="2"/>
  <c r="AG61" i="2"/>
  <c r="G61" i="2"/>
  <c r="AH60" i="2"/>
  <c r="AG60" i="2"/>
  <c r="G60" i="2"/>
  <c r="AH59" i="2"/>
  <c r="AG59" i="2"/>
  <c r="AI59" i="2" s="1"/>
  <c r="AK59" i="2" s="1"/>
  <c r="G59" i="2"/>
  <c r="AH58" i="2"/>
  <c r="AG58" i="2"/>
  <c r="K58" i="2"/>
  <c r="AH57" i="2"/>
  <c r="AG57" i="2"/>
  <c r="K57" i="2"/>
  <c r="AH25" i="2"/>
  <c r="AI25" i="2" s="1"/>
  <c r="AK25" i="2" s="1"/>
  <c r="AG25" i="2"/>
  <c r="AE25" i="2"/>
  <c r="K25" i="2"/>
  <c r="G25" i="2"/>
  <c r="AH56" i="2"/>
  <c r="AG56" i="2"/>
  <c r="K56" i="2"/>
  <c r="G56" i="2"/>
  <c r="AH55" i="2"/>
  <c r="AG55" i="2"/>
  <c r="K55" i="2"/>
  <c r="G55" i="2"/>
  <c r="AH54" i="2"/>
  <c r="AI54" i="2" s="1"/>
  <c r="AK54" i="2" s="1"/>
  <c r="AG54" i="2"/>
  <c r="K54" i="2"/>
  <c r="G54" i="2"/>
  <c r="AH53" i="2"/>
  <c r="AG53" i="2"/>
  <c r="S53" i="2"/>
  <c r="G53" i="2"/>
  <c r="AH52" i="2"/>
  <c r="AG52" i="2"/>
  <c r="K52" i="2"/>
  <c r="AH51" i="2"/>
  <c r="AG51" i="2"/>
  <c r="O51" i="2"/>
  <c r="AH50" i="2"/>
  <c r="AG50" i="2"/>
  <c r="O50" i="2"/>
  <c r="AH49" i="2"/>
  <c r="AG49" i="2"/>
  <c r="AI49" i="2" s="1"/>
  <c r="AK49" i="2" s="1"/>
  <c r="O49" i="2"/>
  <c r="AH48" i="2"/>
  <c r="AI48" i="2" s="1"/>
  <c r="AK48" i="2" s="1"/>
  <c r="AG48" i="2"/>
  <c r="O48" i="2"/>
  <c r="K48" i="2"/>
  <c r="AH28" i="2"/>
  <c r="AG28" i="2"/>
  <c r="AE28" i="2"/>
  <c r="AA28" i="2"/>
  <c r="S28" i="2"/>
  <c r="K28" i="2"/>
  <c r="AH47" i="2"/>
  <c r="AG47" i="2"/>
  <c r="S47" i="2"/>
  <c r="AH46" i="2"/>
  <c r="AG46" i="2"/>
  <c r="AI46" i="2" s="1"/>
  <c r="AK46" i="2" s="1"/>
  <c r="W46" i="2"/>
  <c r="S46" i="2"/>
  <c r="AH27" i="2"/>
  <c r="AG27" i="2"/>
  <c r="AE27" i="2"/>
  <c r="AA27" i="2"/>
  <c r="W27" i="2"/>
  <c r="S27" i="2"/>
  <c r="AH45" i="2"/>
  <c r="AG45" i="2"/>
  <c r="AA45" i="2"/>
  <c r="W45" i="2"/>
  <c r="S45" i="2"/>
  <c r="AH44" i="2"/>
  <c r="AG44" i="2"/>
  <c r="K44" i="2"/>
  <c r="AH43" i="2"/>
  <c r="AG43" i="2"/>
  <c r="AI43" i="2" s="1"/>
  <c r="AK43" i="2" s="1"/>
  <c r="AA43" i="2"/>
  <c r="W43" i="2"/>
  <c r="S43" i="2"/>
  <c r="O43" i="2"/>
  <c r="K43" i="2"/>
  <c r="G43" i="2"/>
  <c r="AH42" i="2"/>
  <c r="AG42" i="2"/>
  <c r="AA42" i="2"/>
  <c r="G42" i="2"/>
  <c r="AH10" i="2"/>
  <c r="AG10" i="2"/>
  <c r="AE10" i="2"/>
  <c r="AA10" i="2"/>
  <c r="W10" i="2"/>
  <c r="AH26" i="2"/>
  <c r="AG26" i="2"/>
  <c r="AE26" i="2"/>
  <c r="AH41" i="2"/>
  <c r="AG41" i="2"/>
  <c r="W41" i="2"/>
  <c r="S41" i="2"/>
  <c r="G41" i="2"/>
  <c r="AH40" i="2"/>
  <c r="AG40" i="2"/>
  <c r="AA40" i="2"/>
  <c r="W40" i="2"/>
  <c r="S40" i="2"/>
  <c r="O40" i="2"/>
  <c r="K40" i="2"/>
  <c r="G40" i="2"/>
  <c r="AH14" i="2"/>
  <c r="AG14" i="2"/>
  <c r="AE14" i="2"/>
  <c r="AA14" i="2"/>
  <c r="W14" i="2"/>
  <c r="AH39" i="2"/>
  <c r="AG39" i="2"/>
  <c r="AI39" i="2" s="1"/>
  <c r="AK39" i="2" s="1"/>
  <c r="W39" i="2"/>
  <c r="AH38" i="2"/>
  <c r="AG38" i="2"/>
  <c r="AI38" i="2" s="1"/>
  <c r="AK38" i="2" s="1"/>
  <c r="W38" i="2"/>
  <c r="S38" i="2"/>
  <c r="O38" i="2"/>
  <c r="K38" i="2"/>
  <c r="G38" i="2"/>
  <c r="AH37" i="2"/>
  <c r="AG37" i="2"/>
  <c r="W37" i="2"/>
  <c r="S37" i="2"/>
  <c r="O37" i="2"/>
  <c r="AH36" i="2"/>
  <c r="AG36" i="2"/>
  <c r="AI36" i="2" s="1"/>
  <c r="AK36" i="2" s="1"/>
  <c r="W36" i="2"/>
  <c r="AH35" i="2"/>
  <c r="AG35" i="2"/>
  <c r="AI35" i="2" s="1"/>
  <c r="AK35" i="2" s="1"/>
  <c r="W35" i="2"/>
  <c r="S35" i="2"/>
  <c r="K35" i="2"/>
  <c r="G35" i="2"/>
  <c r="AH8" i="2"/>
  <c r="AG8" i="2"/>
  <c r="AI8" i="2" s="1"/>
  <c r="AK8" i="2" s="1"/>
  <c r="AE8" i="2"/>
  <c r="W8" i="2"/>
  <c r="S8" i="2"/>
  <c r="O8" i="2"/>
  <c r="K8" i="2"/>
  <c r="G8" i="2"/>
  <c r="AH18" i="2"/>
  <c r="AG18" i="2"/>
  <c r="AI18" i="2" s="1"/>
  <c r="AK18" i="2" s="1"/>
  <c r="AE18" i="2"/>
  <c r="AA18" i="2"/>
  <c r="W18" i="2"/>
  <c r="S18" i="2"/>
  <c r="O18" i="2"/>
  <c r="K18" i="2"/>
  <c r="G18" i="2"/>
  <c r="AH34" i="2"/>
  <c r="AG34" i="2"/>
  <c r="AA34" i="2"/>
  <c r="W34" i="2"/>
  <c r="S34" i="2"/>
  <c r="AH33" i="2"/>
  <c r="AG33" i="2"/>
  <c r="AA33" i="2"/>
  <c r="W33" i="2"/>
  <c r="S33" i="2"/>
  <c r="K33" i="2"/>
  <c r="G33" i="2"/>
  <c r="AH6" i="2"/>
  <c r="AG6" i="2"/>
  <c r="AI6" i="2" s="1"/>
  <c r="AK6" i="2" s="1"/>
  <c r="AE6" i="2"/>
  <c r="AA6" i="2"/>
  <c r="W6" i="2"/>
  <c r="S6" i="2"/>
  <c r="AH32" i="2"/>
  <c r="AG32" i="2"/>
  <c r="W32" i="2"/>
  <c r="S32" i="2"/>
  <c r="AH31" i="2"/>
  <c r="AG31" i="2"/>
  <c r="AI31" i="2" s="1"/>
  <c r="AK31" i="2" s="1"/>
  <c r="W31" i="2"/>
  <c r="S31" i="2"/>
  <c r="O31" i="2"/>
  <c r="K31" i="2"/>
  <c r="AH13" i="2"/>
  <c r="AG13" i="2"/>
  <c r="AE13" i="2"/>
  <c r="AA13" i="2"/>
  <c r="W13" i="2"/>
  <c r="S13" i="2"/>
  <c r="O13" i="2"/>
  <c r="K13" i="2"/>
  <c r="G13" i="2"/>
  <c r="AH15" i="2"/>
  <c r="AG15" i="2"/>
  <c r="AE15" i="2"/>
  <c r="AA15" i="2"/>
  <c r="W15" i="2"/>
  <c r="S15" i="2"/>
  <c r="AH30" i="2"/>
  <c r="AG30" i="2"/>
  <c r="W30" i="2"/>
  <c r="S30" i="2"/>
  <c r="O30" i="2"/>
  <c r="K30" i="2"/>
  <c r="G30" i="2"/>
  <c r="AH29" i="2"/>
  <c r="AG29" i="2"/>
  <c r="AI29" i="2" s="1"/>
  <c r="AK29" i="2" s="1"/>
  <c r="W29" i="2"/>
  <c r="S29" i="2"/>
  <c r="O29" i="2"/>
  <c r="K29" i="2"/>
  <c r="AI12" i="2"/>
  <c r="AK12" i="2" s="1"/>
  <c r="AH12" i="2"/>
  <c r="AG12" i="2"/>
  <c r="AE12" i="2"/>
  <c r="AA12" i="2"/>
  <c r="W12" i="2"/>
  <c r="S12" i="2"/>
  <c r="AH22" i="2"/>
  <c r="AG22" i="2"/>
  <c r="AE22" i="2"/>
  <c r="AA22" i="2"/>
  <c r="S22" i="2"/>
  <c r="O22" i="2"/>
  <c r="K22" i="2"/>
  <c r="G22" i="2"/>
  <c r="AH7" i="2"/>
  <c r="AG7" i="2"/>
  <c r="AE7" i="2"/>
  <c r="AA7" i="2"/>
  <c r="W7" i="2"/>
  <c r="S7" i="2"/>
  <c r="O7" i="2"/>
  <c r="K7" i="2"/>
  <c r="G7" i="2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22" i="1"/>
  <c r="AK23" i="1"/>
  <c r="AK26" i="1"/>
  <c r="AK31" i="1"/>
  <c r="AG10" i="1"/>
  <c r="AH10" i="1"/>
  <c r="AG11" i="1"/>
  <c r="AH11" i="1"/>
  <c r="AG12" i="1"/>
  <c r="AH12" i="1"/>
  <c r="AG13" i="1"/>
  <c r="AH13" i="1"/>
  <c r="AG14" i="1"/>
  <c r="AH14" i="1"/>
  <c r="AG15" i="1"/>
  <c r="AH15" i="1"/>
  <c r="AG16" i="1"/>
  <c r="AH16" i="1"/>
  <c r="AG17" i="1"/>
  <c r="AH17" i="1"/>
  <c r="AG18" i="1"/>
  <c r="AH18" i="1"/>
  <c r="AG19" i="1"/>
  <c r="AH19" i="1"/>
  <c r="AG20" i="1"/>
  <c r="AH20" i="1"/>
  <c r="AG21" i="1"/>
  <c r="AH21" i="1"/>
  <c r="AG22" i="1"/>
  <c r="AH22" i="1"/>
  <c r="AG23" i="1"/>
  <c r="AH23" i="1"/>
  <c r="AG24" i="1"/>
  <c r="AH24" i="1"/>
  <c r="AG25" i="1"/>
  <c r="AH25" i="1"/>
  <c r="AG26" i="1"/>
  <c r="AH26" i="1"/>
  <c r="AG27" i="1"/>
  <c r="AH27" i="1"/>
  <c r="AG28" i="1"/>
  <c r="AH28" i="1"/>
  <c r="AG29" i="1"/>
  <c r="AH29" i="1"/>
  <c r="AG30" i="1"/>
  <c r="AH30" i="1"/>
  <c r="AI30" i="1" s="1"/>
  <c r="AK30" i="1" s="1"/>
  <c r="AG31" i="1"/>
  <c r="AH31" i="1"/>
  <c r="AG32" i="1"/>
  <c r="AH32" i="1"/>
  <c r="AG33" i="1"/>
  <c r="AH33" i="1"/>
  <c r="AG34" i="1"/>
  <c r="AH34" i="1"/>
  <c r="AG35" i="1"/>
  <c r="AH35" i="1"/>
  <c r="AG36" i="1"/>
  <c r="AH36" i="1"/>
  <c r="AG37" i="1"/>
  <c r="AH37" i="1"/>
  <c r="AG38" i="1"/>
  <c r="AH38" i="1"/>
  <c r="AG39" i="1"/>
  <c r="AH39" i="1"/>
  <c r="AG40" i="1"/>
  <c r="AH40" i="1"/>
  <c r="AG41" i="1"/>
  <c r="AH41" i="1"/>
  <c r="AG42" i="1"/>
  <c r="AH42" i="1"/>
  <c r="AG43" i="1"/>
  <c r="AH43" i="1"/>
  <c r="AG44" i="1"/>
  <c r="AH44" i="1"/>
  <c r="AG45" i="1"/>
  <c r="AH45" i="1"/>
  <c r="AG46" i="1"/>
  <c r="AH46" i="1"/>
  <c r="AG47" i="1"/>
  <c r="AH47" i="1"/>
  <c r="AG48" i="1"/>
  <c r="AH48" i="1"/>
  <c r="AG49" i="1"/>
  <c r="AH49" i="1"/>
  <c r="AG50" i="1"/>
  <c r="AH50" i="1"/>
  <c r="AG51" i="1"/>
  <c r="AH51" i="1"/>
  <c r="AG52" i="1"/>
  <c r="AH52" i="1"/>
  <c r="AG53" i="1"/>
  <c r="AH53" i="1"/>
  <c r="AI53" i="1" s="1"/>
  <c r="AG54" i="1"/>
  <c r="AH54" i="1"/>
  <c r="AG55" i="1"/>
  <c r="AH55" i="1"/>
  <c r="AG56" i="1"/>
  <c r="AH56" i="1"/>
  <c r="AG57" i="1"/>
  <c r="AH57" i="1"/>
  <c r="AG58" i="1"/>
  <c r="AH58" i="1"/>
  <c r="AG59" i="1"/>
  <c r="AH59" i="1"/>
  <c r="AI59" i="1" s="1"/>
  <c r="AG60" i="1"/>
  <c r="AH60" i="1"/>
  <c r="AG61" i="1"/>
  <c r="AH61" i="1"/>
  <c r="AI61" i="1" s="1"/>
  <c r="AG62" i="1"/>
  <c r="AH62" i="1"/>
  <c r="AG63" i="1"/>
  <c r="AH63" i="1"/>
  <c r="AI63" i="1" s="1"/>
  <c r="AG7" i="1"/>
  <c r="AH7" i="1"/>
  <c r="AG8" i="1"/>
  <c r="AH8" i="1"/>
  <c r="AG9" i="1"/>
  <c r="AH9" i="1"/>
  <c r="AH6" i="1"/>
  <c r="AG6" i="1"/>
  <c r="AE28" i="1"/>
  <c r="AE63" i="1"/>
  <c r="AE62" i="1"/>
  <c r="AI62" i="1"/>
  <c r="AE19" i="1"/>
  <c r="AE61" i="1"/>
  <c r="AE60" i="1"/>
  <c r="AI60" i="1"/>
  <c r="AE59" i="1"/>
  <c r="AI58" i="1"/>
  <c r="AE58" i="1"/>
  <c r="AE47" i="1"/>
  <c r="AE57" i="1"/>
  <c r="AE55" i="1"/>
  <c r="AE54" i="1"/>
  <c r="AE37" i="1"/>
  <c r="AE34" i="1"/>
  <c r="AE29" i="1"/>
  <c r="AE25" i="1"/>
  <c r="AE18" i="1"/>
  <c r="AE15" i="1"/>
  <c r="AE12" i="1"/>
  <c r="AE11" i="1"/>
  <c r="AE8" i="1"/>
  <c r="AE7" i="1"/>
  <c r="AE6" i="1"/>
  <c r="AI56" i="1"/>
  <c r="AA57" i="1"/>
  <c r="AA56" i="1"/>
  <c r="AA55" i="1"/>
  <c r="AA54" i="1"/>
  <c r="AA53" i="1"/>
  <c r="AA7" i="1"/>
  <c r="AA37" i="1"/>
  <c r="AA34" i="1"/>
  <c r="AA33" i="1"/>
  <c r="AA31" i="1"/>
  <c r="AA30" i="1"/>
  <c r="AA29" i="1"/>
  <c r="AA26" i="1"/>
  <c r="AA25" i="1"/>
  <c r="AA18" i="1"/>
  <c r="AA17" i="1"/>
  <c r="AA16" i="1"/>
  <c r="AA15" i="1"/>
  <c r="AA12" i="1"/>
  <c r="AA11" i="1"/>
  <c r="AA8" i="1"/>
  <c r="AA6" i="1"/>
  <c r="W35" i="1"/>
  <c r="AI7" i="1"/>
  <c r="G52" i="1"/>
  <c r="G51" i="1"/>
  <c r="G49" i="1"/>
  <c r="G50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6" i="1"/>
  <c r="K49" i="1"/>
  <c r="K48" i="1"/>
  <c r="K47" i="1"/>
  <c r="K16" i="1"/>
  <c r="K18" i="1"/>
  <c r="K19" i="1"/>
  <c r="K20" i="1"/>
  <c r="K22" i="1"/>
  <c r="K23" i="1"/>
  <c r="K26" i="1"/>
  <c r="K31" i="1"/>
  <c r="K32" i="1"/>
  <c r="K37" i="1"/>
  <c r="K38" i="1"/>
  <c r="K42" i="1"/>
  <c r="K44" i="1"/>
  <c r="K45" i="1"/>
  <c r="K46" i="1"/>
  <c r="O16" i="1"/>
  <c r="O17" i="1"/>
  <c r="O18" i="1"/>
  <c r="O19" i="1"/>
  <c r="O22" i="1"/>
  <c r="O23" i="1"/>
  <c r="O26" i="1"/>
  <c r="O31" i="1"/>
  <c r="O38" i="1"/>
  <c r="O39" i="1"/>
  <c r="O40" i="1"/>
  <c r="O41" i="1"/>
  <c r="O13" i="1"/>
  <c r="S43" i="1"/>
  <c r="S36" i="1"/>
  <c r="S37" i="1"/>
  <c r="S19" i="1"/>
  <c r="S20" i="1"/>
  <c r="S22" i="1"/>
  <c r="S23" i="1"/>
  <c r="S26" i="1"/>
  <c r="S27" i="1"/>
  <c r="S31" i="1"/>
  <c r="S33" i="1"/>
  <c r="S34" i="1"/>
  <c r="S35" i="1"/>
  <c r="W29" i="1"/>
  <c r="W31" i="1"/>
  <c r="W33" i="1"/>
  <c r="W34" i="1"/>
  <c r="W27" i="1"/>
  <c r="W26" i="1"/>
  <c r="W25" i="1"/>
  <c r="W24" i="1"/>
  <c r="W23" i="1"/>
  <c r="W22" i="1"/>
  <c r="W21" i="1"/>
  <c r="W6" i="1"/>
  <c r="S6" i="1"/>
  <c r="O6" i="1"/>
  <c r="K6" i="1"/>
  <c r="W14" i="1"/>
  <c r="W15" i="1"/>
  <c r="W16" i="1"/>
  <c r="W17" i="1"/>
  <c r="W18" i="1"/>
  <c r="AI22" i="2" l="1"/>
  <c r="AK22" i="2" s="1"/>
  <c r="AI14" i="2"/>
  <c r="AK14" i="2" s="1"/>
  <c r="AI44" i="2"/>
  <c r="AK44" i="2" s="1"/>
  <c r="AI28" i="2"/>
  <c r="AK28" i="2" s="1"/>
  <c r="AI53" i="2"/>
  <c r="AK53" i="2" s="1"/>
  <c r="AI9" i="2"/>
  <c r="AK9" i="2" s="1"/>
  <c r="AI19" i="2"/>
  <c r="AK19" i="2" s="1"/>
  <c r="AI10" i="2"/>
  <c r="AK10" i="2" s="1"/>
  <c r="AI47" i="2"/>
  <c r="AK47" i="2" s="1"/>
  <c r="AI50" i="2"/>
  <c r="AK50" i="2" s="1"/>
  <c r="AI56" i="2"/>
  <c r="AK56" i="2" s="1"/>
  <c r="AI60" i="2"/>
  <c r="AK60" i="2" s="1"/>
  <c r="AI16" i="2"/>
  <c r="AK16" i="2" s="1"/>
  <c r="AI58" i="2"/>
  <c r="AK58" i="2" s="1"/>
  <c r="AI45" i="2"/>
  <c r="AK45" i="2" s="1"/>
  <c r="AI52" i="2"/>
  <c r="AK52" i="2" s="1"/>
  <c r="AI33" i="2"/>
  <c r="AK33" i="2" s="1"/>
  <c r="AI26" i="2"/>
  <c r="AK26" i="2" s="1"/>
  <c r="AI27" i="2"/>
  <c r="AK27" i="2" s="1"/>
  <c r="AI15" i="2"/>
  <c r="AK15" i="2" s="1"/>
  <c r="AI30" i="2"/>
  <c r="AK30" i="2" s="1"/>
  <c r="AI32" i="2"/>
  <c r="AK32" i="2" s="1"/>
  <c r="AI34" i="2"/>
  <c r="AK34" i="2" s="1"/>
  <c r="AI51" i="2"/>
  <c r="AK51" i="2" s="1"/>
  <c r="AI57" i="2"/>
  <c r="AK57" i="2" s="1"/>
  <c r="AI7" i="2"/>
  <c r="AK7" i="2" s="1"/>
  <c r="AI13" i="2"/>
  <c r="AK13" i="2" s="1"/>
  <c r="AI37" i="2"/>
  <c r="AK37" i="2" s="1"/>
  <c r="AI40" i="2"/>
  <c r="AK40" i="2" s="1"/>
  <c r="AI41" i="2"/>
  <c r="AK41" i="2" s="1"/>
  <c r="AI42" i="2"/>
  <c r="AK42" i="2" s="1"/>
  <c r="AI55" i="2"/>
  <c r="AK55" i="2" s="1"/>
  <c r="AI61" i="2"/>
  <c r="AK61" i="2" s="1"/>
  <c r="AI62" i="2"/>
  <c r="AK62" i="2" s="1"/>
  <c r="AI23" i="2"/>
  <c r="AK23" i="2" s="1"/>
  <c r="AI24" i="2"/>
  <c r="AK24" i="2" s="1"/>
  <c r="AI57" i="1"/>
  <c r="AI55" i="1"/>
  <c r="AI23" i="1"/>
  <c r="AI54" i="1"/>
  <c r="AI46" i="1"/>
  <c r="AI39" i="1"/>
  <c r="AI37" i="1"/>
  <c r="AI35" i="1"/>
  <c r="AI31" i="1"/>
  <c r="AI22" i="1"/>
  <c r="AI14" i="1"/>
  <c r="AI10" i="1"/>
  <c r="AI8" i="1"/>
  <c r="AI42" i="1"/>
  <c r="AI47" i="1"/>
  <c r="AI38" i="1"/>
  <c r="AI21" i="1"/>
  <c r="AK21" i="1" s="1"/>
  <c r="AI19" i="1"/>
  <c r="AI15" i="1"/>
  <c r="AI26" i="1"/>
  <c r="AI24" i="1"/>
  <c r="AK24" i="1" s="1"/>
  <c r="AI40" i="1"/>
  <c r="AI50" i="1"/>
  <c r="AI48" i="1"/>
  <c r="AI45" i="1"/>
  <c r="AI43" i="1"/>
  <c r="AI34" i="1"/>
  <c r="AI32" i="1"/>
  <c r="AK32" i="1" s="1"/>
  <c r="AI29" i="1"/>
  <c r="AK29" i="1" s="1"/>
  <c r="AI27" i="1"/>
  <c r="AK27" i="1" s="1"/>
  <c r="AI18" i="1"/>
  <c r="AI16" i="1"/>
  <c r="AI13" i="1"/>
  <c r="AI11" i="1"/>
  <c r="AI6" i="1"/>
  <c r="AK6" i="1" s="1"/>
  <c r="AI44" i="1"/>
  <c r="AI41" i="1"/>
  <c r="AI36" i="1"/>
  <c r="AI33" i="1"/>
  <c r="AK33" i="1" s="1"/>
  <c r="AI28" i="1"/>
  <c r="AK28" i="1" s="1"/>
  <c r="AI25" i="1"/>
  <c r="AK25" i="1" s="1"/>
  <c r="AI20" i="1"/>
  <c r="AI17" i="1"/>
  <c r="AI12" i="1"/>
  <c r="AI9" i="1"/>
  <c r="AI49" i="1"/>
  <c r="AI51" i="1"/>
  <c r="AI52" i="1"/>
  <c r="W19" i="1"/>
  <c r="W20" i="1"/>
  <c r="W8" i="1"/>
  <c r="W11" i="1"/>
  <c r="W12" i="1"/>
  <c r="W13" i="1"/>
  <c r="W9" i="1"/>
  <c r="W10" i="1"/>
  <c r="S18" i="1"/>
  <c r="S17" i="1"/>
  <c r="S16" i="1"/>
  <c r="S14" i="1"/>
  <c r="S15" i="1"/>
  <c r="S7" i="1"/>
  <c r="S8" i="1"/>
  <c r="S9" i="1"/>
  <c r="S10" i="1"/>
  <c r="S11" i="1"/>
  <c r="S12" i="1"/>
  <c r="S13" i="1"/>
  <c r="O9" i="1"/>
  <c r="O10" i="1"/>
  <c r="O12" i="1"/>
  <c r="O7" i="1"/>
  <c r="AK19" i="1" l="1"/>
  <c r="AK34" i="1"/>
  <c r="AK16" i="1"/>
  <c r="AK20" i="1"/>
  <c r="AK18" i="1"/>
  <c r="AK17" i="1"/>
  <c r="K13" i="1"/>
  <c r="K12" i="1"/>
  <c r="K10" i="1"/>
  <c r="K9" i="1"/>
  <c r="K7" i="1"/>
  <c r="AK15" i="1" l="1"/>
  <c r="AK14" i="1"/>
  <c r="AK13" i="1" l="1"/>
  <c r="AK11" i="1"/>
  <c r="AK10" i="1"/>
  <c r="AK9" i="1"/>
  <c r="AK8" i="1" l="1"/>
  <c r="AK7" i="1"/>
  <c r="AK12" i="1"/>
</calcChain>
</file>

<file path=xl/sharedStrings.xml><?xml version="1.0" encoding="utf-8"?>
<sst xmlns="http://schemas.openxmlformats.org/spreadsheetml/2006/main" count="219" uniqueCount="87">
  <si>
    <t>KAUTTA-AIKOJEN TILASTOT</t>
  </si>
  <si>
    <t>Yhteensä</t>
  </si>
  <si>
    <t>Maalit</t>
  </si>
  <si>
    <t>Syötöt</t>
  </si>
  <si>
    <t>Kaudet</t>
  </si>
  <si>
    <t>Keskiarvo</t>
  </si>
  <si>
    <t>Tommi Aaltonen</t>
  </si>
  <si>
    <t>Kai Trast</t>
  </si>
  <si>
    <t>Tommi Jokinen</t>
  </si>
  <si>
    <t>Petri Kinnunen</t>
  </si>
  <si>
    <t>Jari-Pekka Laitinen</t>
  </si>
  <si>
    <t>Mikko Sohlberg</t>
  </si>
  <si>
    <t>Jarno Nousiainen</t>
  </si>
  <si>
    <t>Jarkko Jussila</t>
  </si>
  <si>
    <t>Santtu Turunen</t>
  </si>
  <si>
    <t>Janne Tihtonen</t>
  </si>
  <si>
    <t>Kausi 2018-2019</t>
  </si>
  <si>
    <t>Jari Manninen</t>
  </si>
  <si>
    <t>Kausi 2019-2020</t>
  </si>
  <si>
    <t>Tuomas Korhonen</t>
  </si>
  <si>
    <t>Oskari Luotamo</t>
  </si>
  <si>
    <t>Kausi 2020-2021</t>
  </si>
  <si>
    <t>Kausi 2021-2022</t>
  </si>
  <si>
    <t>Kausi 2022-2023</t>
  </si>
  <si>
    <t>Santtu Kuusinen</t>
  </si>
  <si>
    <t>Mika Melasniemi</t>
  </si>
  <si>
    <t>Tomi-Pekka Parkkinen</t>
  </si>
  <si>
    <t>Simo Kiviharju</t>
  </si>
  <si>
    <t>Teemu Lepola</t>
  </si>
  <si>
    <t>Jarno Salosaari</t>
  </si>
  <si>
    <t>Kaarle Kurki</t>
  </si>
  <si>
    <t>Mika Aho</t>
  </si>
  <si>
    <t>Samuli Thamm</t>
  </si>
  <si>
    <t>Sami Verkkoperä</t>
  </si>
  <si>
    <t>Mauritz Heikkilä</t>
  </si>
  <si>
    <t>Kim Nyman</t>
  </si>
  <si>
    <t>Tim Stjernberg</t>
  </si>
  <si>
    <t>Mikko Hietanen</t>
  </si>
  <si>
    <t>Joni Ahlroht</t>
  </si>
  <si>
    <t>Timo Ilvonen</t>
  </si>
  <si>
    <t>Mika Saastamoinen</t>
  </si>
  <si>
    <t>Jonne Perola</t>
  </si>
  <si>
    <t>Henri Koljonen</t>
  </si>
  <si>
    <t>Markus Hyvönen</t>
  </si>
  <si>
    <t>MPV Tommi.J</t>
  </si>
  <si>
    <t>MPV Mika.A</t>
  </si>
  <si>
    <t>Jani Kuusela</t>
  </si>
  <si>
    <t>Sami Immonen</t>
  </si>
  <si>
    <t>Janne Juntto</t>
  </si>
  <si>
    <t>Tomi Harjumaaskola</t>
  </si>
  <si>
    <t>M-35 haastaja (vain kaksi peliä)</t>
  </si>
  <si>
    <t>Santeri Pietilä</t>
  </si>
  <si>
    <t>Eetu Niemi</t>
  </si>
  <si>
    <t>Nicolas Tirkkonen</t>
  </si>
  <si>
    <t>Ville Pekka Toivonen</t>
  </si>
  <si>
    <t>M-35 haastaja (lopputurnaus peruttu)</t>
  </si>
  <si>
    <t>Ilmari Norppa</t>
  </si>
  <si>
    <t>Kyösti Juntunen</t>
  </si>
  <si>
    <t>Juha Hänninen</t>
  </si>
  <si>
    <t>MPV Parkkinen</t>
  </si>
  <si>
    <t>M-35 haastaja + loputurnaus, 1.sija</t>
  </si>
  <si>
    <t>M-35 haastaja + loputurnaus 2. sija</t>
  </si>
  <si>
    <t>M-35 haastaja + lopputurnaus SM, 3. sija</t>
  </si>
  <si>
    <t>Risto Erkkilä</t>
  </si>
  <si>
    <t>Robin Caven</t>
  </si>
  <si>
    <t>Janne Hallenberg</t>
  </si>
  <si>
    <t>MPV</t>
  </si>
  <si>
    <t>Kausi 2023-2024</t>
  </si>
  <si>
    <t xml:space="preserve">M-35 haastaja </t>
  </si>
  <si>
    <t>Jonathan Lindevall</t>
  </si>
  <si>
    <t>Niklas Albrecht</t>
  </si>
  <si>
    <t>Jarmo Suvanto</t>
  </si>
  <si>
    <t>Joonas Liukkonen</t>
  </si>
  <si>
    <t>Henri Stengell</t>
  </si>
  <si>
    <t>päivitetty 1.7.2024</t>
  </si>
  <si>
    <t>Simo.K</t>
  </si>
  <si>
    <t>Jari.M</t>
  </si>
  <si>
    <t>Kausi 2024-2025</t>
  </si>
  <si>
    <t>Matti Eviluoto</t>
  </si>
  <si>
    <t>puuttuu pisteet 2 alkusarja sekä 2 loppusarja pelit</t>
  </si>
  <si>
    <t xml:space="preserve">M-40 haastaja </t>
  </si>
  <si>
    <t>Pasi Laitinen</t>
  </si>
  <si>
    <t>Antti Intermo</t>
  </si>
  <si>
    <t>Thomas Leppä</t>
  </si>
  <si>
    <t>Patu Penttilä</t>
  </si>
  <si>
    <t>Tommi Virkki</t>
  </si>
  <si>
    <t>päivitetty 13.4.2025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</si>
</sst>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 tint="-0.14999847407452621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1" fillId="0" borderId="1" xfId="0" applyNumberFormat="1" applyFont="1" applyBorder="1"/>
    <xf numFmtId="164" fontId="1" fillId="0" borderId="2" xfId="0" applyNumberFormat="1" applyFont="1" applyBorder="1"/>
    <xf numFmtId="0" fontId="0" fillId="2" borderId="0" xfId="0" applyFill="1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2" xfId="0" applyNumberFormat="1" applyBorder="1"/>
    <xf numFmtId="14" fontId="1" fillId="0" borderId="0" xfId="0" applyNumberFormat="1" applyFont="1"/>
    <xf numFmtId="0" fontId="0" fillId="0" borderId="3" xfId="0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4" borderId="0" xfId="0" applyFont="1" applyFill="1"/>
    <xf numFmtId="0" fontId="2" fillId="0" borderId="0" xfId="0" applyFont="1" applyAlignment="1">
      <alignment horizontal="center"/>
    </xf>
    <xf numFmtId="0" fontId="0" fillId="0" borderId="0" xfId="0" applyFont="1"/>
    <xf numFmtId="0" fontId="0" fillId="0" borderId="0" xfId="0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0" fillId="3" borderId="3" xfId="0" applyFill="1" applyBorder="1"/>
    <xf numFmtId="0" fontId="1" fillId="3" borderId="3" xfId="0" applyFont="1" applyFill="1" applyBorder="1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Yliopiston apteekki">
  <a:themeElements>
    <a:clrScheme name="Ego by YA">
      <a:dk1>
        <a:sysClr val="windowText" lastClr="000000"/>
      </a:dk1>
      <a:lt1>
        <a:sysClr val="window" lastClr="FFFFFF"/>
      </a:lt1>
      <a:dk2>
        <a:srgbClr val="484C52"/>
      </a:dk2>
      <a:lt2>
        <a:srgbClr val="AEB0B5"/>
      </a:lt2>
      <a:accent1>
        <a:srgbClr val="5AAC3E"/>
      </a:accent1>
      <a:accent2>
        <a:srgbClr val="EE7296"/>
      </a:accent2>
      <a:accent3>
        <a:srgbClr val="00677A"/>
      </a:accent3>
      <a:accent4>
        <a:srgbClr val="AFD191"/>
      </a:accent4>
      <a:accent5>
        <a:srgbClr val="F8B3C5"/>
      </a:accent5>
      <a:accent6>
        <a:srgbClr val="7EA2AE"/>
      </a:accent6>
      <a:hlink>
        <a:srgbClr val="00677A"/>
      </a:hlink>
      <a:folHlink>
        <a:srgbClr val="EE7296"/>
      </a:folHlink>
    </a:clrScheme>
    <a:fontScheme name="Yliopiston Apteekki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136F2A"/>
        </a:solidFill>
        <a:ln>
          <a:solidFill>
            <a:srgbClr val="136F2A"/>
          </a:solidFill>
        </a:ln>
      </a:spPr>
      <a:bodyPr rtlCol="0" anchor="ctr"/>
      <a:lstStyle>
        <a:defPPr algn="ctr">
          <a:defRPr dirty="0" smtClean="0">
            <a:solidFill>
              <a:schemeClr val="bg1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25400">
          <a:solidFill>
            <a:srgbClr val="136F2A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63"/>
  <sheetViews>
    <sheetView zoomScaleNormal="100" workbookViewId="0">
      <pane xSplit="1" topLeftCell="B1" activePane="topRight" state="frozen"/>
      <selection pane="topRight" sqref="A1:XFD1048576"/>
    </sheetView>
  </sheetViews>
  <sheetFormatPr defaultRowHeight="13.8" x14ac:dyDescent="0.25"/>
  <cols>
    <col min="1" max="1" width="10.796875" customWidth="1"/>
  </cols>
  <sheetData>
    <row r="1" spans="1:38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</row>
    <row r="2" spans="1:38" x14ac:dyDescent="0.25">
      <c r="A2" s="1"/>
      <c r="B2" s="17" t="s">
        <v>79</v>
      </c>
      <c r="C2" s="1"/>
      <c r="D2" s="1"/>
      <c r="E2" s="1"/>
      <c r="F2" s="1" t="s">
        <v>59</v>
      </c>
      <c r="G2" s="1"/>
      <c r="H2" s="1"/>
      <c r="I2" s="1"/>
      <c r="J2" s="1" t="s">
        <v>45</v>
      </c>
      <c r="K2" s="1"/>
      <c r="L2" s="1"/>
      <c r="M2" s="1"/>
      <c r="O2" s="1"/>
      <c r="P2" s="1"/>
      <c r="R2" s="1" t="s">
        <v>44</v>
      </c>
      <c r="S2" s="1"/>
      <c r="T2" s="1"/>
      <c r="U2" s="1"/>
      <c r="V2" s="1" t="s">
        <v>66</v>
      </c>
      <c r="W2" s="1" t="s">
        <v>75</v>
      </c>
      <c r="X2" s="1"/>
      <c r="Y2" s="1" t="s">
        <v>66</v>
      </c>
      <c r="Z2" s="19" t="s">
        <v>76</v>
      </c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8" x14ac:dyDescent="0.25">
      <c r="A3" s="1"/>
      <c r="B3" s="1"/>
      <c r="C3" s="1"/>
      <c r="D3" s="1"/>
      <c r="E3" s="2" t="s">
        <v>16</v>
      </c>
      <c r="F3" s="1"/>
      <c r="G3" s="1"/>
      <c r="H3" s="1"/>
      <c r="I3" s="2" t="s">
        <v>18</v>
      </c>
      <c r="J3" s="1"/>
      <c r="K3" s="1"/>
      <c r="L3" s="1"/>
      <c r="M3" s="2" t="s">
        <v>21</v>
      </c>
      <c r="N3" s="1"/>
      <c r="O3" s="1"/>
      <c r="P3" s="1"/>
      <c r="Q3" s="2" t="s">
        <v>22</v>
      </c>
      <c r="R3" s="1"/>
      <c r="S3" s="1"/>
      <c r="T3" s="1"/>
      <c r="U3" s="2" t="s">
        <v>23</v>
      </c>
      <c r="V3" s="1"/>
      <c r="W3" s="1"/>
      <c r="X3" s="1"/>
      <c r="Y3" s="2" t="s">
        <v>67</v>
      </c>
      <c r="Z3" s="1"/>
      <c r="AA3" s="1"/>
      <c r="AB3" s="1"/>
      <c r="AC3" s="2" t="s">
        <v>77</v>
      </c>
      <c r="AD3" s="1"/>
      <c r="AE3" s="1"/>
      <c r="AF3" s="1"/>
      <c r="AG3" s="2" t="s">
        <v>1</v>
      </c>
      <c r="AH3" s="1"/>
      <c r="AI3" s="1"/>
      <c r="AJ3" s="1"/>
      <c r="AK3" s="1"/>
    </row>
    <row r="4" spans="1:38" x14ac:dyDescent="0.25">
      <c r="A4" s="1"/>
      <c r="C4" s="1"/>
      <c r="D4" s="1"/>
      <c r="E4" s="1" t="s">
        <v>60</v>
      </c>
      <c r="F4" s="1"/>
      <c r="G4" s="1"/>
      <c r="H4" s="1"/>
      <c r="I4" t="s">
        <v>55</v>
      </c>
      <c r="J4" s="13"/>
      <c r="K4" s="1"/>
      <c r="L4" s="1"/>
      <c r="M4" s="1" t="s">
        <v>50</v>
      </c>
      <c r="O4" s="1"/>
      <c r="P4" s="1"/>
      <c r="Q4" s="1" t="s">
        <v>61</v>
      </c>
      <c r="S4" s="1"/>
      <c r="T4" s="1"/>
      <c r="U4" s="1" t="s">
        <v>62</v>
      </c>
      <c r="W4" s="1"/>
      <c r="X4" s="1"/>
      <c r="Y4" s="1" t="s">
        <v>68</v>
      </c>
      <c r="Z4" s="1"/>
      <c r="AA4" s="1"/>
      <c r="AB4" s="1"/>
      <c r="AC4" s="1" t="s">
        <v>80</v>
      </c>
      <c r="AD4" s="1"/>
      <c r="AE4" s="1"/>
      <c r="AF4" s="1"/>
      <c r="AG4" s="1"/>
      <c r="AH4" s="1"/>
      <c r="AI4" s="1"/>
      <c r="AJ4" s="1" t="s">
        <v>74</v>
      </c>
      <c r="AK4" s="1"/>
    </row>
    <row r="5" spans="1:38" x14ac:dyDescent="0.25">
      <c r="A5" s="1"/>
      <c r="B5" s="1"/>
      <c r="C5" s="1"/>
      <c r="D5" s="1"/>
      <c r="E5" s="1" t="s">
        <v>2</v>
      </c>
      <c r="F5" s="1" t="s">
        <v>3</v>
      </c>
      <c r="G5" s="1" t="s">
        <v>1</v>
      </c>
      <c r="H5" s="1"/>
      <c r="I5" s="1" t="s">
        <v>2</v>
      </c>
      <c r="J5" s="1" t="s">
        <v>3</v>
      </c>
      <c r="K5" s="1" t="s">
        <v>1</v>
      </c>
      <c r="L5" s="1"/>
      <c r="M5" s="1" t="s">
        <v>2</v>
      </c>
      <c r="N5" s="1" t="s">
        <v>3</v>
      </c>
      <c r="O5" s="1" t="s">
        <v>1</v>
      </c>
      <c r="P5" s="1"/>
      <c r="Q5" s="1" t="s">
        <v>2</v>
      </c>
      <c r="R5" s="1" t="s">
        <v>3</v>
      </c>
      <c r="S5" s="1" t="s">
        <v>1</v>
      </c>
      <c r="T5" s="1"/>
      <c r="U5" s="1" t="s">
        <v>2</v>
      </c>
      <c r="V5" s="1" t="s">
        <v>3</v>
      </c>
      <c r="W5" s="1" t="s">
        <v>1</v>
      </c>
      <c r="X5" s="1"/>
      <c r="Y5" s="1" t="s">
        <v>2</v>
      </c>
      <c r="Z5" s="1" t="s">
        <v>3</v>
      </c>
      <c r="AA5" s="1" t="s">
        <v>1</v>
      </c>
      <c r="AB5" s="1"/>
      <c r="AC5" s="1" t="s">
        <v>2</v>
      </c>
      <c r="AD5" s="1" t="s">
        <v>3</v>
      </c>
      <c r="AE5" s="1" t="s">
        <v>1</v>
      </c>
      <c r="AF5" s="1"/>
      <c r="AG5" s="1" t="s">
        <v>2</v>
      </c>
      <c r="AH5" s="1" t="s">
        <v>3</v>
      </c>
      <c r="AI5" s="1" t="s">
        <v>1</v>
      </c>
      <c r="AJ5" s="1" t="s">
        <v>4</v>
      </c>
      <c r="AK5" s="1" t="s">
        <v>5</v>
      </c>
    </row>
    <row r="6" spans="1:38" x14ac:dyDescent="0.25">
      <c r="A6" t="s">
        <v>26</v>
      </c>
      <c r="B6" s="1"/>
      <c r="C6" s="1"/>
      <c r="D6" s="5"/>
      <c r="E6" s="11">
        <v>18</v>
      </c>
      <c r="F6" s="4">
        <v>13</v>
      </c>
      <c r="G6" s="4">
        <f>SUM(E6:F6)</f>
        <v>31</v>
      </c>
      <c r="H6" s="1"/>
      <c r="I6" s="11">
        <v>6</v>
      </c>
      <c r="J6" s="4">
        <v>15</v>
      </c>
      <c r="K6" s="3">
        <f t="shared" ref="K6" si="0">SUM(I6:J6)</f>
        <v>21</v>
      </c>
      <c r="L6" s="1"/>
      <c r="M6" s="4">
        <v>0</v>
      </c>
      <c r="N6" s="4">
        <v>4</v>
      </c>
      <c r="O6" s="4">
        <f t="shared" ref="O6" si="1">SUM(M6:N6)</f>
        <v>4</v>
      </c>
      <c r="P6" s="5"/>
      <c r="Q6" s="4">
        <v>11</v>
      </c>
      <c r="R6" s="4">
        <v>16</v>
      </c>
      <c r="S6" s="4">
        <f t="shared" ref="S6" si="2">SUM(Q6:R6)</f>
        <v>27</v>
      </c>
      <c r="T6" s="5"/>
      <c r="U6" s="11">
        <v>10</v>
      </c>
      <c r="V6" s="4">
        <v>11</v>
      </c>
      <c r="W6" s="11">
        <f>SUM(U6:V6)</f>
        <v>21</v>
      </c>
      <c r="X6" s="16"/>
      <c r="Y6" s="11">
        <v>3</v>
      </c>
      <c r="Z6" s="4">
        <v>7</v>
      </c>
      <c r="AA6" s="11">
        <f>SUM(Y6:Z6)</f>
        <v>10</v>
      </c>
      <c r="AB6" s="20"/>
      <c r="AC6" s="11">
        <v>6</v>
      </c>
      <c r="AD6" s="4">
        <v>13</v>
      </c>
      <c r="AE6" s="11">
        <f>SUM(AC6:AD6)</f>
        <v>19</v>
      </c>
      <c r="AF6" s="16"/>
      <c r="AG6" s="4">
        <f>E6+I6+M6+Q6+U6+Y6+AC6</f>
        <v>54</v>
      </c>
      <c r="AH6" s="4">
        <f>F6+J6+N6+R6+V6+Z6+AD6</f>
        <v>79</v>
      </c>
      <c r="AI6" s="4">
        <f>SUM(AG6:AH6)</f>
        <v>133</v>
      </c>
      <c r="AJ6" s="3">
        <v>7</v>
      </c>
      <c r="AK6" s="7">
        <f t="shared" ref="AK6" si="3">AI6/AJ6</f>
        <v>19</v>
      </c>
    </row>
    <row r="7" spans="1:38" x14ac:dyDescent="0.25">
      <c r="A7" s="1" t="s">
        <v>7</v>
      </c>
      <c r="B7" s="1"/>
      <c r="C7" s="1"/>
      <c r="D7" s="5"/>
      <c r="E7" s="4">
        <v>0</v>
      </c>
      <c r="F7" s="4">
        <v>2</v>
      </c>
      <c r="G7" s="4">
        <f t="shared" ref="G7:G48" si="4">SUM(E7:F7)</f>
        <v>2</v>
      </c>
      <c r="H7" s="1"/>
      <c r="I7" s="4">
        <v>0</v>
      </c>
      <c r="J7" s="4">
        <v>2</v>
      </c>
      <c r="K7" s="3">
        <f t="shared" ref="K7:K11" si="5">SUM(I7:J7)</f>
        <v>2</v>
      </c>
      <c r="L7" s="1"/>
      <c r="M7" s="4">
        <v>3</v>
      </c>
      <c r="N7" s="4">
        <v>2</v>
      </c>
      <c r="O7" s="4">
        <f>SUM(M7:N7)</f>
        <v>5</v>
      </c>
      <c r="P7" s="5"/>
      <c r="Q7" s="4">
        <v>0</v>
      </c>
      <c r="R7" s="4">
        <v>4</v>
      </c>
      <c r="S7" s="4">
        <f t="shared" ref="S7:S15" si="6">SUM(Q7:R7)</f>
        <v>4</v>
      </c>
      <c r="T7" s="5"/>
      <c r="U7" s="15"/>
      <c r="V7" s="15"/>
      <c r="W7" s="15"/>
      <c r="X7" s="16"/>
      <c r="Y7" s="4">
        <v>0</v>
      </c>
      <c r="Z7" s="4">
        <v>0</v>
      </c>
      <c r="AA7" s="4">
        <f t="shared" ref="AA7:AA8" si="7">SUM(Y7:Z7)</f>
        <v>0</v>
      </c>
      <c r="AB7" s="20"/>
      <c r="AC7" s="4">
        <v>0</v>
      </c>
      <c r="AD7" s="4">
        <v>2</v>
      </c>
      <c r="AE7" s="4">
        <f t="shared" ref="AE7:AE8" si="8">SUM(AC7:AD7)</f>
        <v>2</v>
      </c>
      <c r="AF7" s="16"/>
      <c r="AG7" s="4">
        <f t="shared" ref="AG7:AG9" si="9">E7+I7+M7+Q7+U7+Y7+AC7</f>
        <v>3</v>
      </c>
      <c r="AH7" s="4">
        <f t="shared" ref="AH7:AH9" si="10">F7+J7+N7+R7+V7+Z7+AD7</f>
        <v>12</v>
      </c>
      <c r="AI7" s="4">
        <f t="shared" ref="AI7:AI52" si="11">SUM(AG7:AH7)</f>
        <v>15</v>
      </c>
      <c r="AJ7" s="3">
        <v>6</v>
      </c>
      <c r="AK7" s="6">
        <f>AI7/AJ7</f>
        <v>2.5</v>
      </c>
    </row>
    <row r="8" spans="1:38" x14ac:dyDescent="0.25">
      <c r="A8" s="1" t="s">
        <v>24</v>
      </c>
      <c r="B8" s="1"/>
      <c r="C8" s="1"/>
      <c r="D8" s="5"/>
      <c r="E8" s="4"/>
      <c r="F8" s="4"/>
      <c r="G8" s="4">
        <f t="shared" si="4"/>
        <v>0</v>
      </c>
      <c r="H8" s="1"/>
      <c r="I8" s="15"/>
      <c r="J8" s="15"/>
      <c r="K8" s="24"/>
      <c r="L8" s="1"/>
      <c r="M8" s="15"/>
      <c r="N8" s="15"/>
      <c r="O8" s="15"/>
      <c r="P8" s="5"/>
      <c r="Q8" s="4">
        <v>4</v>
      </c>
      <c r="R8" s="4">
        <v>0</v>
      </c>
      <c r="S8" s="4">
        <f t="shared" si="6"/>
        <v>4</v>
      </c>
      <c r="T8" s="5"/>
      <c r="U8" s="4">
        <v>14</v>
      </c>
      <c r="V8" s="4">
        <v>11</v>
      </c>
      <c r="W8" s="4">
        <f t="shared" ref="W8" si="12">SUM(U8:V8)</f>
        <v>25</v>
      </c>
      <c r="X8" s="5"/>
      <c r="Y8" s="4">
        <v>3</v>
      </c>
      <c r="Z8" s="4">
        <v>4</v>
      </c>
      <c r="AA8" s="4">
        <f t="shared" si="7"/>
        <v>7</v>
      </c>
      <c r="AB8" s="20"/>
      <c r="AC8" s="4">
        <v>5</v>
      </c>
      <c r="AD8" s="4">
        <v>6</v>
      </c>
      <c r="AE8" s="4">
        <f t="shared" si="8"/>
        <v>11</v>
      </c>
      <c r="AF8" s="5"/>
      <c r="AG8" s="4">
        <f t="shared" si="9"/>
        <v>26</v>
      </c>
      <c r="AH8" s="4">
        <f t="shared" si="10"/>
        <v>21</v>
      </c>
      <c r="AI8" s="4">
        <f t="shared" si="11"/>
        <v>47</v>
      </c>
      <c r="AJ8" s="3">
        <v>4</v>
      </c>
      <c r="AK8" s="6">
        <f t="shared" ref="AK8" si="13">AI8/AJ8</f>
        <v>11.75</v>
      </c>
    </row>
    <row r="9" spans="1:38" x14ac:dyDescent="0.25">
      <c r="A9" t="s">
        <v>30</v>
      </c>
      <c r="B9" s="1"/>
      <c r="C9" s="1"/>
      <c r="D9" s="5"/>
      <c r="E9" s="4"/>
      <c r="F9" s="4"/>
      <c r="G9" s="4">
        <f t="shared" si="4"/>
        <v>0</v>
      </c>
      <c r="H9" s="1"/>
      <c r="I9" s="4">
        <v>9</v>
      </c>
      <c r="J9" s="4">
        <v>11</v>
      </c>
      <c r="K9" s="3">
        <f t="shared" si="5"/>
        <v>20</v>
      </c>
      <c r="L9" s="1"/>
      <c r="M9" s="4">
        <v>3</v>
      </c>
      <c r="N9" s="11">
        <v>1</v>
      </c>
      <c r="O9" s="4">
        <f t="shared" ref="O9:O15" si="14">SUM(M9:N9)</f>
        <v>4</v>
      </c>
      <c r="P9" s="5"/>
      <c r="Q9" s="4">
        <v>7</v>
      </c>
      <c r="R9" s="4">
        <v>9</v>
      </c>
      <c r="S9" s="4">
        <f t="shared" si="6"/>
        <v>16</v>
      </c>
      <c r="T9" s="5"/>
      <c r="U9" s="4">
        <v>1</v>
      </c>
      <c r="V9" s="4">
        <v>3</v>
      </c>
      <c r="W9" s="4">
        <f t="shared" ref="W9" si="15">SUM(U9:V9)</f>
        <v>4</v>
      </c>
      <c r="X9" s="5"/>
      <c r="Y9" s="15"/>
      <c r="Z9" s="15"/>
      <c r="AA9" s="15"/>
      <c r="AB9" s="20"/>
      <c r="AC9" s="15"/>
      <c r="AD9" s="15"/>
      <c r="AE9" s="15"/>
      <c r="AF9" s="5"/>
      <c r="AG9" s="4">
        <f t="shared" si="9"/>
        <v>20</v>
      </c>
      <c r="AH9" s="4">
        <f t="shared" si="10"/>
        <v>24</v>
      </c>
      <c r="AI9" s="4">
        <f t="shared" si="11"/>
        <v>44</v>
      </c>
      <c r="AJ9" s="3">
        <v>4</v>
      </c>
      <c r="AK9" s="6">
        <f>AI9/AJ9</f>
        <v>11</v>
      </c>
    </row>
    <row r="10" spans="1:38" x14ac:dyDescent="0.25">
      <c r="A10" t="s">
        <v>9</v>
      </c>
      <c r="B10" s="1"/>
      <c r="C10" s="1"/>
      <c r="D10" s="5"/>
      <c r="E10" s="11">
        <v>4</v>
      </c>
      <c r="F10" s="4">
        <v>1</v>
      </c>
      <c r="G10" s="4">
        <f t="shared" si="4"/>
        <v>5</v>
      </c>
      <c r="H10" s="1"/>
      <c r="I10" s="11">
        <v>2</v>
      </c>
      <c r="J10" s="4">
        <v>1</v>
      </c>
      <c r="K10" s="3">
        <f t="shared" si="5"/>
        <v>3</v>
      </c>
      <c r="L10" s="1"/>
      <c r="M10" s="4"/>
      <c r="N10" s="4"/>
      <c r="O10" s="4">
        <f t="shared" si="14"/>
        <v>0</v>
      </c>
      <c r="P10" s="5"/>
      <c r="Q10" s="4">
        <v>2</v>
      </c>
      <c r="R10" s="4">
        <v>2</v>
      </c>
      <c r="S10" s="4">
        <f t="shared" si="6"/>
        <v>4</v>
      </c>
      <c r="T10" s="5"/>
      <c r="U10" s="11">
        <v>1</v>
      </c>
      <c r="V10" s="4">
        <v>0</v>
      </c>
      <c r="W10" s="11">
        <f>SUM(U10:V10)</f>
        <v>1</v>
      </c>
      <c r="X10" s="16"/>
      <c r="Y10" s="15"/>
      <c r="Z10" s="15"/>
      <c r="AA10" s="15"/>
      <c r="AB10" s="20"/>
      <c r="AC10" s="15"/>
      <c r="AD10" s="15"/>
      <c r="AE10" s="15"/>
      <c r="AF10" s="16"/>
      <c r="AG10" s="4">
        <f t="shared" ref="AG10:AG63" si="16">E10+I10+M10+Q10+U10+Y10+AC10</f>
        <v>9</v>
      </c>
      <c r="AH10" s="4">
        <f t="shared" ref="AH10:AH63" si="17">F10+J10+N10+R10+V10+Z10+AD10</f>
        <v>4</v>
      </c>
      <c r="AI10" s="4">
        <f t="shared" si="11"/>
        <v>13</v>
      </c>
      <c r="AJ10" s="3">
        <v>5</v>
      </c>
      <c r="AK10" s="7">
        <f t="shared" ref="AK10:AK63" si="18">AI10/AJ10</f>
        <v>2.6</v>
      </c>
    </row>
    <row r="11" spans="1:38" x14ac:dyDescent="0.25">
      <c r="A11" t="s">
        <v>12</v>
      </c>
      <c r="B11" s="1"/>
      <c r="C11" s="1"/>
      <c r="D11" s="5"/>
      <c r="E11" s="4"/>
      <c r="F11" s="4"/>
      <c r="G11" s="4">
        <f t="shared" si="4"/>
        <v>0</v>
      </c>
      <c r="H11" s="1"/>
      <c r="I11" s="15"/>
      <c r="J11" s="15"/>
      <c r="K11" s="24"/>
      <c r="L11" s="1"/>
      <c r="M11" s="25"/>
      <c r="N11" s="15"/>
      <c r="O11" s="15"/>
      <c r="P11" s="5"/>
      <c r="Q11" s="4">
        <v>0</v>
      </c>
      <c r="R11" s="4">
        <v>3</v>
      </c>
      <c r="S11" s="4">
        <f t="shared" si="6"/>
        <v>3</v>
      </c>
      <c r="T11" s="5"/>
      <c r="U11" s="4">
        <v>7</v>
      </c>
      <c r="V11" s="4">
        <v>6</v>
      </c>
      <c r="W11" s="4">
        <f t="shared" ref="W11:W13" si="19">SUM(U11:V11)</f>
        <v>13</v>
      </c>
      <c r="X11" s="5"/>
      <c r="Y11" s="4">
        <v>3</v>
      </c>
      <c r="Z11" s="4">
        <v>0</v>
      </c>
      <c r="AA11" s="4">
        <f t="shared" ref="AA11:AA37" si="20">SUM(Y11:Z11)</f>
        <v>3</v>
      </c>
      <c r="AB11" s="20"/>
      <c r="AC11" s="4">
        <v>4</v>
      </c>
      <c r="AD11" s="4">
        <v>4</v>
      </c>
      <c r="AE11" s="4">
        <f t="shared" ref="AE11:AE37" si="21">SUM(AC11:AD11)</f>
        <v>8</v>
      </c>
      <c r="AF11" s="5"/>
      <c r="AG11" s="4">
        <f t="shared" si="16"/>
        <v>14</v>
      </c>
      <c r="AH11" s="4">
        <f t="shared" si="17"/>
        <v>13</v>
      </c>
      <c r="AI11" s="4">
        <f t="shared" si="11"/>
        <v>27</v>
      </c>
      <c r="AJ11" s="3">
        <v>4</v>
      </c>
      <c r="AK11" s="12">
        <f t="shared" si="18"/>
        <v>6.75</v>
      </c>
    </row>
    <row r="12" spans="1:38" x14ac:dyDescent="0.25">
      <c r="A12" t="s">
        <v>13</v>
      </c>
      <c r="B12" s="1"/>
      <c r="C12" s="1"/>
      <c r="D12" s="5"/>
      <c r="E12" s="4">
        <v>11</v>
      </c>
      <c r="F12" s="4">
        <v>4</v>
      </c>
      <c r="G12" s="4">
        <f t="shared" si="4"/>
        <v>15</v>
      </c>
      <c r="H12" s="1"/>
      <c r="I12" s="4">
        <v>9</v>
      </c>
      <c r="J12" s="9">
        <v>5</v>
      </c>
      <c r="K12" s="3">
        <f t="shared" ref="K12:K15" si="22">SUM(I12:J12)</f>
        <v>14</v>
      </c>
      <c r="L12" s="1"/>
      <c r="M12" s="4"/>
      <c r="N12" s="9"/>
      <c r="O12" s="4">
        <f t="shared" si="14"/>
        <v>0</v>
      </c>
      <c r="P12" s="5"/>
      <c r="Q12" s="4">
        <v>5</v>
      </c>
      <c r="R12" s="4">
        <v>3</v>
      </c>
      <c r="S12" s="4">
        <f t="shared" si="6"/>
        <v>8</v>
      </c>
      <c r="T12" s="5"/>
      <c r="U12" s="4">
        <v>4</v>
      </c>
      <c r="V12" s="4">
        <v>4</v>
      </c>
      <c r="W12" s="4">
        <f t="shared" si="19"/>
        <v>8</v>
      </c>
      <c r="X12" s="5"/>
      <c r="Y12" s="4">
        <v>0</v>
      </c>
      <c r="Z12" s="4">
        <v>2</v>
      </c>
      <c r="AA12" s="4">
        <f t="shared" si="20"/>
        <v>2</v>
      </c>
      <c r="AB12" s="20"/>
      <c r="AC12" s="4">
        <v>4</v>
      </c>
      <c r="AD12" s="4">
        <v>6</v>
      </c>
      <c r="AE12" s="4">
        <f t="shared" si="21"/>
        <v>10</v>
      </c>
      <c r="AF12" s="5"/>
      <c r="AG12" s="4">
        <f t="shared" si="16"/>
        <v>33</v>
      </c>
      <c r="AH12" s="4">
        <f t="shared" si="17"/>
        <v>24</v>
      </c>
      <c r="AI12" s="4">
        <f t="shared" si="11"/>
        <v>57</v>
      </c>
      <c r="AJ12" s="3">
        <v>7</v>
      </c>
      <c r="AK12" s="7">
        <f t="shared" si="18"/>
        <v>8.1428571428571423</v>
      </c>
    </row>
    <row r="13" spans="1:38" x14ac:dyDescent="0.25">
      <c r="A13" t="s">
        <v>27</v>
      </c>
      <c r="B13" s="1"/>
      <c r="C13" s="1"/>
      <c r="D13" s="5"/>
      <c r="E13" s="4"/>
      <c r="F13" s="9"/>
      <c r="G13" s="4">
        <f t="shared" si="4"/>
        <v>0</v>
      </c>
      <c r="H13" s="2"/>
      <c r="I13" s="4">
        <v>6</v>
      </c>
      <c r="J13" s="11">
        <v>5</v>
      </c>
      <c r="K13" s="10">
        <f t="shared" si="22"/>
        <v>11</v>
      </c>
      <c r="M13" s="11">
        <v>1</v>
      </c>
      <c r="N13" s="11">
        <v>1</v>
      </c>
      <c r="O13" s="4">
        <f t="shared" si="14"/>
        <v>2</v>
      </c>
      <c r="P13" s="5"/>
      <c r="Q13" s="4">
        <v>3</v>
      </c>
      <c r="R13" s="11">
        <v>7</v>
      </c>
      <c r="S13" s="4">
        <f t="shared" si="6"/>
        <v>10</v>
      </c>
      <c r="T13" s="5"/>
      <c r="U13" s="4">
        <v>7</v>
      </c>
      <c r="V13" s="11">
        <v>5</v>
      </c>
      <c r="W13" s="4">
        <f t="shared" si="19"/>
        <v>12</v>
      </c>
      <c r="X13" s="5"/>
      <c r="Y13" s="15"/>
      <c r="Z13" s="15"/>
      <c r="AA13" s="15"/>
      <c r="AB13" s="20"/>
      <c r="AC13" s="15"/>
      <c r="AD13" s="15"/>
      <c r="AE13" s="15"/>
      <c r="AF13" s="5"/>
      <c r="AG13" s="4">
        <f t="shared" si="16"/>
        <v>17</v>
      </c>
      <c r="AH13" s="4">
        <f t="shared" si="17"/>
        <v>18</v>
      </c>
      <c r="AI13" s="4">
        <f t="shared" si="11"/>
        <v>35</v>
      </c>
      <c r="AJ13" s="3">
        <v>5</v>
      </c>
      <c r="AK13" s="7">
        <f t="shared" si="18"/>
        <v>7</v>
      </c>
    </row>
    <row r="14" spans="1:38" x14ac:dyDescent="0.25">
      <c r="A14" t="s">
        <v>28</v>
      </c>
      <c r="B14" s="1"/>
      <c r="C14" s="1"/>
      <c r="D14" s="5"/>
      <c r="E14" s="4"/>
      <c r="F14" s="9"/>
      <c r="G14" s="4">
        <f t="shared" si="4"/>
        <v>0</v>
      </c>
      <c r="H14" s="1"/>
      <c r="I14" s="15"/>
      <c r="J14" s="15"/>
      <c r="K14" s="24"/>
      <c r="L14" s="1"/>
      <c r="M14" s="15"/>
      <c r="N14" s="25"/>
      <c r="O14" s="15"/>
      <c r="P14" s="5"/>
      <c r="Q14" s="14"/>
      <c r="R14" s="14"/>
      <c r="S14" s="4">
        <f t="shared" si="6"/>
        <v>0</v>
      </c>
      <c r="T14" s="5"/>
      <c r="U14" s="4">
        <v>4</v>
      </c>
      <c r="V14" s="11">
        <v>2</v>
      </c>
      <c r="W14" s="4">
        <f t="shared" ref="W14:W18" si="23">SUM(U14:V14)</f>
        <v>6</v>
      </c>
      <c r="X14" s="5"/>
      <c r="Y14" s="15"/>
      <c r="Z14" s="15"/>
      <c r="AA14" s="15"/>
      <c r="AB14" s="20"/>
      <c r="AC14" s="15"/>
      <c r="AD14" s="15"/>
      <c r="AE14" s="15"/>
      <c r="AF14" s="5"/>
      <c r="AG14" s="4">
        <f t="shared" si="16"/>
        <v>4</v>
      </c>
      <c r="AH14" s="4">
        <f t="shared" si="17"/>
        <v>2</v>
      </c>
      <c r="AI14" s="4">
        <f t="shared" si="11"/>
        <v>6</v>
      </c>
      <c r="AJ14" s="3">
        <v>1</v>
      </c>
      <c r="AK14" s="7">
        <f t="shared" si="18"/>
        <v>6</v>
      </c>
    </row>
    <row r="15" spans="1:38" x14ac:dyDescent="0.25">
      <c r="A15" t="s">
        <v>25</v>
      </c>
      <c r="B15" s="1"/>
      <c r="C15" s="1"/>
      <c r="D15" s="5"/>
      <c r="E15" s="4"/>
      <c r="F15" s="9"/>
      <c r="G15" s="4">
        <f t="shared" si="4"/>
        <v>0</v>
      </c>
      <c r="H15" s="1"/>
      <c r="I15" s="15"/>
      <c r="J15" s="15"/>
      <c r="K15" s="24"/>
      <c r="L15" s="1"/>
      <c r="M15" s="15"/>
      <c r="N15" s="15"/>
      <c r="O15" s="15"/>
      <c r="P15" s="5"/>
      <c r="Q15" s="4">
        <v>2</v>
      </c>
      <c r="R15" s="4">
        <v>4</v>
      </c>
      <c r="S15" s="4">
        <f t="shared" si="6"/>
        <v>6</v>
      </c>
      <c r="T15" s="5"/>
      <c r="U15" s="4">
        <v>12</v>
      </c>
      <c r="V15" s="11">
        <v>11</v>
      </c>
      <c r="W15" s="4">
        <f t="shared" si="23"/>
        <v>23</v>
      </c>
      <c r="X15" s="5"/>
      <c r="Y15" s="4">
        <v>3</v>
      </c>
      <c r="Z15" s="11">
        <v>3</v>
      </c>
      <c r="AA15" s="4">
        <f t="shared" si="20"/>
        <v>6</v>
      </c>
      <c r="AB15" s="20"/>
      <c r="AC15" s="4">
        <v>16</v>
      </c>
      <c r="AD15" s="11">
        <v>7</v>
      </c>
      <c r="AE15" s="4">
        <f t="shared" ref="AE15:AE41" si="24">SUM(AC15:AD15)</f>
        <v>23</v>
      </c>
      <c r="AF15" s="5"/>
      <c r="AG15" s="4">
        <f t="shared" si="16"/>
        <v>33</v>
      </c>
      <c r="AH15" s="4">
        <f t="shared" si="17"/>
        <v>25</v>
      </c>
      <c r="AI15" s="4">
        <f t="shared" si="11"/>
        <v>58</v>
      </c>
      <c r="AJ15" s="3">
        <v>4</v>
      </c>
      <c r="AK15" s="7">
        <f t="shared" si="18"/>
        <v>14.5</v>
      </c>
    </row>
    <row r="16" spans="1:38" x14ac:dyDescent="0.25">
      <c r="A16" s="8" t="s">
        <v>14</v>
      </c>
      <c r="B16" s="1"/>
      <c r="C16" s="1"/>
      <c r="D16" s="5"/>
      <c r="E16" s="4">
        <v>0</v>
      </c>
      <c r="F16" s="11">
        <v>0</v>
      </c>
      <c r="G16" s="4">
        <f t="shared" si="4"/>
        <v>0</v>
      </c>
      <c r="H16" s="1"/>
      <c r="I16" s="4">
        <v>4</v>
      </c>
      <c r="J16" s="4">
        <v>2</v>
      </c>
      <c r="K16" s="3">
        <f t="shared" ref="K16:K46" si="25">SUM(I16:J16)</f>
        <v>6</v>
      </c>
      <c r="L16" s="1"/>
      <c r="M16" s="4"/>
      <c r="N16" s="4"/>
      <c r="O16" s="4">
        <f t="shared" ref="O16:O46" si="26">SUM(M16:N16)</f>
        <v>0</v>
      </c>
      <c r="P16" s="1"/>
      <c r="Q16" s="4">
        <v>3</v>
      </c>
      <c r="R16" s="4">
        <v>4</v>
      </c>
      <c r="S16" s="4">
        <f t="shared" ref="S16" si="27">SUM(Q16:R16)</f>
        <v>7</v>
      </c>
      <c r="T16" s="16"/>
      <c r="U16" s="4">
        <v>4</v>
      </c>
      <c r="V16" s="11">
        <v>3</v>
      </c>
      <c r="W16" s="4">
        <f t="shared" si="23"/>
        <v>7</v>
      </c>
      <c r="X16" s="5"/>
      <c r="Y16" s="4">
        <v>2</v>
      </c>
      <c r="Z16" s="11">
        <v>1</v>
      </c>
      <c r="AA16" s="4">
        <f t="shared" si="20"/>
        <v>3</v>
      </c>
      <c r="AB16" s="20"/>
      <c r="AC16" s="15"/>
      <c r="AD16" s="22"/>
      <c r="AE16" s="15"/>
      <c r="AF16" s="5"/>
      <c r="AG16" s="4">
        <f t="shared" si="16"/>
        <v>13</v>
      </c>
      <c r="AH16" s="4">
        <f t="shared" si="17"/>
        <v>10</v>
      </c>
      <c r="AI16" s="4">
        <f t="shared" si="11"/>
        <v>23</v>
      </c>
      <c r="AJ16" s="10">
        <v>5</v>
      </c>
      <c r="AK16" s="6">
        <f t="shared" si="18"/>
        <v>4.5999999999999996</v>
      </c>
      <c r="AL16" s="1"/>
    </row>
    <row r="17" spans="1:38" x14ac:dyDescent="0.25">
      <c r="A17" s="8" t="s">
        <v>29</v>
      </c>
      <c r="B17" s="1"/>
      <c r="C17" s="1"/>
      <c r="D17" s="5"/>
      <c r="E17" s="4"/>
      <c r="F17" s="9"/>
      <c r="G17" s="4">
        <f t="shared" si="4"/>
        <v>0</v>
      </c>
      <c r="H17" s="1"/>
      <c r="I17" s="15"/>
      <c r="J17" s="15"/>
      <c r="K17" s="24"/>
      <c r="L17" s="1"/>
      <c r="M17" s="4"/>
      <c r="N17" s="4"/>
      <c r="O17" s="4">
        <f t="shared" si="26"/>
        <v>0</v>
      </c>
      <c r="P17" s="1"/>
      <c r="Q17" s="4">
        <v>1</v>
      </c>
      <c r="R17" s="4">
        <v>0</v>
      </c>
      <c r="S17" s="4">
        <f t="shared" ref="S17" si="28">SUM(Q17:R17)</f>
        <v>1</v>
      </c>
      <c r="T17" s="16"/>
      <c r="U17" s="4">
        <v>9</v>
      </c>
      <c r="V17" s="11">
        <v>3</v>
      </c>
      <c r="W17" s="4">
        <f t="shared" si="23"/>
        <v>12</v>
      </c>
      <c r="X17" s="5"/>
      <c r="Y17" s="4">
        <v>1</v>
      </c>
      <c r="Z17" s="11">
        <v>1</v>
      </c>
      <c r="AA17" s="4">
        <f t="shared" si="20"/>
        <v>2</v>
      </c>
      <c r="AB17" s="20"/>
      <c r="AC17" s="15"/>
      <c r="AD17" s="22"/>
      <c r="AE17" s="15"/>
      <c r="AF17" s="5"/>
      <c r="AG17" s="4">
        <f t="shared" si="16"/>
        <v>11</v>
      </c>
      <c r="AH17" s="4">
        <f t="shared" si="17"/>
        <v>4</v>
      </c>
      <c r="AI17" s="4">
        <f t="shared" si="11"/>
        <v>15</v>
      </c>
      <c r="AJ17" s="10">
        <v>3</v>
      </c>
      <c r="AK17" s="6">
        <f t="shared" si="18"/>
        <v>5</v>
      </c>
      <c r="AL17" s="1"/>
    </row>
    <row r="18" spans="1:38" x14ac:dyDescent="0.25">
      <c r="A18" s="8" t="s">
        <v>8</v>
      </c>
      <c r="B18" s="1"/>
      <c r="C18" s="1"/>
      <c r="D18" s="5"/>
      <c r="E18" s="4">
        <v>4</v>
      </c>
      <c r="F18" s="11">
        <v>4</v>
      </c>
      <c r="G18" s="4">
        <f t="shared" si="4"/>
        <v>8</v>
      </c>
      <c r="H18" s="1"/>
      <c r="I18" s="4">
        <v>4</v>
      </c>
      <c r="J18" s="4">
        <v>2</v>
      </c>
      <c r="K18" s="3">
        <f t="shared" si="25"/>
        <v>6</v>
      </c>
      <c r="L18" s="1"/>
      <c r="M18" s="4">
        <v>0</v>
      </c>
      <c r="N18" s="4">
        <v>1</v>
      </c>
      <c r="O18" s="4">
        <f t="shared" si="26"/>
        <v>1</v>
      </c>
      <c r="P18" s="1"/>
      <c r="Q18" s="4">
        <v>3</v>
      </c>
      <c r="R18" s="4">
        <v>1</v>
      </c>
      <c r="S18" s="4">
        <f t="shared" ref="S18" si="29">SUM(Q18:R18)</f>
        <v>4</v>
      </c>
      <c r="T18" s="16"/>
      <c r="U18" s="4">
        <v>1</v>
      </c>
      <c r="V18" s="11">
        <v>0</v>
      </c>
      <c r="W18" s="4">
        <f t="shared" si="23"/>
        <v>1</v>
      </c>
      <c r="X18" s="5"/>
      <c r="Y18" s="4">
        <v>1</v>
      </c>
      <c r="Z18" s="11">
        <v>1</v>
      </c>
      <c r="AA18" s="4">
        <f t="shared" si="20"/>
        <v>2</v>
      </c>
      <c r="AB18" s="20"/>
      <c r="AC18" s="4">
        <v>4</v>
      </c>
      <c r="AD18" s="11">
        <v>0</v>
      </c>
      <c r="AE18" s="4">
        <f t="shared" si="24"/>
        <v>4</v>
      </c>
      <c r="AF18" s="5"/>
      <c r="AG18" s="4">
        <f t="shared" si="16"/>
        <v>17</v>
      </c>
      <c r="AH18" s="4">
        <f t="shared" si="17"/>
        <v>9</v>
      </c>
      <c r="AI18" s="4">
        <f t="shared" si="11"/>
        <v>26</v>
      </c>
      <c r="AJ18" s="3">
        <v>7</v>
      </c>
      <c r="AK18" s="6">
        <f t="shared" si="18"/>
        <v>3.7142857142857144</v>
      </c>
    </row>
    <row r="19" spans="1:38" x14ac:dyDescent="0.25">
      <c r="A19" s="8" t="s">
        <v>31</v>
      </c>
      <c r="B19" s="1"/>
      <c r="C19" s="1"/>
      <c r="D19" s="1"/>
      <c r="E19" s="4">
        <v>2</v>
      </c>
      <c r="F19" s="11">
        <v>7</v>
      </c>
      <c r="G19" s="4">
        <f t="shared" si="4"/>
        <v>9</v>
      </c>
      <c r="H19" s="1"/>
      <c r="I19" s="4">
        <v>17</v>
      </c>
      <c r="J19" s="4">
        <v>9</v>
      </c>
      <c r="K19" s="3">
        <f t="shared" si="25"/>
        <v>26</v>
      </c>
      <c r="L19" s="1"/>
      <c r="M19" s="4">
        <v>4</v>
      </c>
      <c r="N19" s="4">
        <v>1</v>
      </c>
      <c r="O19" s="4">
        <f t="shared" si="26"/>
        <v>5</v>
      </c>
      <c r="P19" s="1"/>
      <c r="Q19" s="4">
        <v>12</v>
      </c>
      <c r="R19" s="4">
        <v>5</v>
      </c>
      <c r="S19" s="4">
        <f t="shared" ref="S19:S35" si="30">SUM(Q19:R19)</f>
        <v>17</v>
      </c>
      <c r="T19" s="1"/>
      <c r="U19" s="14">
        <v>8</v>
      </c>
      <c r="V19" s="14">
        <v>5</v>
      </c>
      <c r="W19" s="4">
        <f t="shared" ref="W19" si="31">SUM(U19:V19)</f>
        <v>13</v>
      </c>
      <c r="X19" s="5"/>
      <c r="Y19" s="15"/>
      <c r="Z19" s="15"/>
      <c r="AA19" s="15"/>
      <c r="AB19" s="20"/>
      <c r="AC19" s="21">
        <v>9</v>
      </c>
      <c r="AD19" s="21">
        <v>4</v>
      </c>
      <c r="AE19" s="4">
        <f t="shared" si="24"/>
        <v>13</v>
      </c>
      <c r="AF19" s="5"/>
      <c r="AG19" s="4">
        <f t="shared" si="16"/>
        <v>52</v>
      </c>
      <c r="AH19" s="4">
        <f t="shared" si="17"/>
        <v>31</v>
      </c>
      <c r="AI19" s="4">
        <f t="shared" si="11"/>
        <v>83</v>
      </c>
      <c r="AJ19" s="3">
        <v>6</v>
      </c>
      <c r="AK19" s="6">
        <f t="shared" si="18"/>
        <v>13.833333333333334</v>
      </c>
    </row>
    <row r="20" spans="1:38" x14ac:dyDescent="0.25">
      <c r="A20" s="8" t="s">
        <v>10</v>
      </c>
      <c r="B20" s="1"/>
      <c r="C20" s="1"/>
      <c r="D20" s="5"/>
      <c r="E20" s="4">
        <v>6</v>
      </c>
      <c r="F20" s="11">
        <v>5</v>
      </c>
      <c r="G20" s="4">
        <f t="shared" si="4"/>
        <v>11</v>
      </c>
      <c r="H20" s="1"/>
      <c r="I20" s="4">
        <v>0</v>
      </c>
      <c r="J20" s="4">
        <v>0</v>
      </c>
      <c r="K20" s="3">
        <f t="shared" si="25"/>
        <v>0</v>
      </c>
      <c r="L20" s="1"/>
      <c r="M20" s="15"/>
      <c r="N20" s="15"/>
      <c r="O20" s="15"/>
      <c r="P20" s="1"/>
      <c r="Q20" s="4">
        <v>1</v>
      </c>
      <c r="R20" s="4">
        <v>1</v>
      </c>
      <c r="S20" s="4">
        <f t="shared" si="30"/>
        <v>2</v>
      </c>
      <c r="T20" s="1"/>
      <c r="U20" s="4">
        <v>0</v>
      </c>
      <c r="V20" s="4">
        <v>1</v>
      </c>
      <c r="W20" s="4">
        <f t="shared" ref="W20:W52" si="32">SUM(U20:V20)</f>
        <v>1</v>
      </c>
      <c r="X20" s="5"/>
      <c r="Y20" s="15"/>
      <c r="Z20" s="15"/>
      <c r="AA20" s="15"/>
      <c r="AB20" s="20"/>
      <c r="AC20" s="15"/>
      <c r="AD20" s="15"/>
      <c r="AE20" s="15"/>
      <c r="AF20" s="5"/>
      <c r="AG20" s="4">
        <f t="shared" si="16"/>
        <v>7</v>
      </c>
      <c r="AH20" s="4">
        <f t="shared" si="17"/>
        <v>7</v>
      </c>
      <c r="AI20" s="4">
        <f t="shared" si="11"/>
        <v>14</v>
      </c>
      <c r="AJ20" s="3">
        <v>5</v>
      </c>
      <c r="AK20" s="6">
        <f t="shared" si="18"/>
        <v>2.8</v>
      </c>
    </row>
    <row r="21" spans="1:38" x14ac:dyDescent="0.25">
      <c r="A21" s="8" t="s">
        <v>32</v>
      </c>
      <c r="B21" s="1"/>
      <c r="C21" s="1"/>
      <c r="D21" s="5"/>
      <c r="E21" s="4"/>
      <c r="F21" s="9"/>
      <c r="G21" s="4">
        <f t="shared" si="4"/>
        <v>0</v>
      </c>
      <c r="H21" s="1"/>
      <c r="I21" s="15"/>
      <c r="J21" s="15"/>
      <c r="K21" s="24"/>
      <c r="L21" s="1"/>
      <c r="M21" s="15"/>
      <c r="N21" s="15"/>
      <c r="O21" s="15"/>
      <c r="P21" s="1"/>
      <c r="Q21" s="15"/>
      <c r="R21" s="15"/>
      <c r="S21" s="15"/>
      <c r="T21" s="1"/>
      <c r="U21" s="4">
        <v>0</v>
      </c>
      <c r="V21" s="4">
        <v>0</v>
      </c>
      <c r="W21" s="4">
        <f t="shared" si="32"/>
        <v>0</v>
      </c>
      <c r="X21" s="5"/>
      <c r="Y21" s="15"/>
      <c r="Z21" s="15"/>
      <c r="AA21" s="15"/>
      <c r="AB21" s="20"/>
      <c r="AC21" s="15"/>
      <c r="AD21" s="15"/>
      <c r="AE21" s="15"/>
      <c r="AF21" s="5"/>
      <c r="AG21" s="4">
        <f t="shared" si="16"/>
        <v>0</v>
      </c>
      <c r="AH21" s="4">
        <f t="shared" si="17"/>
        <v>0</v>
      </c>
      <c r="AI21" s="4">
        <f t="shared" si="11"/>
        <v>0</v>
      </c>
      <c r="AJ21" s="3">
        <v>1</v>
      </c>
      <c r="AK21" s="6">
        <f t="shared" si="18"/>
        <v>0</v>
      </c>
    </row>
    <row r="22" spans="1:38" x14ac:dyDescent="0.25">
      <c r="A22" s="8" t="s">
        <v>33</v>
      </c>
      <c r="B22" s="1"/>
      <c r="C22" s="1"/>
      <c r="D22" s="5"/>
      <c r="E22" s="4"/>
      <c r="F22" s="9"/>
      <c r="G22" s="4">
        <f t="shared" si="4"/>
        <v>0</v>
      </c>
      <c r="H22" s="1"/>
      <c r="I22" s="15"/>
      <c r="J22" s="15"/>
      <c r="K22" s="24">
        <f t="shared" si="25"/>
        <v>0</v>
      </c>
      <c r="L22" s="1"/>
      <c r="M22" s="15"/>
      <c r="N22" s="15"/>
      <c r="O22" s="15">
        <f t="shared" si="26"/>
        <v>0</v>
      </c>
      <c r="P22" s="1"/>
      <c r="Q22" s="4">
        <v>4</v>
      </c>
      <c r="R22" s="4">
        <v>2</v>
      </c>
      <c r="S22" s="4">
        <f t="shared" si="30"/>
        <v>6</v>
      </c>
      <c r="T22" s="1"/>
      <c r="U22" s="4">
        <v>0</v>
      </c>
      <c r="V22" s="4">
        <v>4</v>
      </c>
      <c r="W22" s="4">
        <f t="shared" si="32"/>
        <v>4</v>
      </c>
      <c r="X22" s="5"/>
      <c r="Y22" s="15"/>
      <c r="Z22" s="15"/>
      <c r="AA22" s="15"/>
      <c r="AB22" s="20"/>
      <c r="AC22" s="15"/>
      <c r="AD22" s="15"/>
      <c r="AE22" s="15"/>
      <c r="AF22" s="5"/>
      <c r="AG22" s="4">
        <f t="shared" si="16"/>
        <v>4</v>
      </c>
      <c r="AH22" s="4">
        <f t="shared" si="17"/>
        <v>6</v>
      </c>
      <c r="AI22" s="4">
        <f t="shared" si="11"/>
        <v>10</v>
      </c>
      <c r="AJ22" s="3">
        <v>2</v>
      </c>
      <c r="AK22" s="6">
        <f t="shared" si="18"/>
        <v>5</v>
      </c>
    </row>
    <row r="23" spans="1:38" x14ac:dyDescent="0.25">
      <c r="A23" s="8" t="s">
        <v>34</v>
      </c>
      <c r="B23" s="1"/>
      <c r="C23" s="1"/>
      <c r="D23" s="5"/>
      <c r="E23" s="4">
        <v>9</v>
      </c>
      <c r="F23" s="11">
        <v>11</v>
      </c>
      <c r="G23" s="4">
        <f t="shared" si="4"/>
        <v>20</v>
      </c>
      <c r="H23" s="1"/>
      <c r="I23" s="4">
        <v>5</v>
      </c>
      <c r="J23" s="4">
        <v>3</v>
      </c>
      <c r="K23" s="3">
        <f t="shared" si="25"/>
        <v>8</v>
      </c>
      <c r="L23" s="1"/>
      <c r="M23" s="4"/>
      <c r="N23" s="4"/>
      <c r="O23" s="4">
        <f t="shared" si="26"/>
        <v>0</v>
      </c>
      <c r="P23" s="1"/>
      <c r="Q23" s="4">
        <v>8</v>
      </c>
      <c r="R23" s="4">
        <v>8</v>
      </c>
      <c r="S23" s="4">
        <f t="shared" si="30"/>
        <v>16</v>
      </c>
      <c r="T23" s="1"/>
      <c r="U23" s="4">
        <v>0</v>
      </c>
      <c r="V23" s="4">
        <v>0</v>
      </c>
      <c r="W23" s="4">
        <f t="shared" si="32"/>
        <v>0</v>
      </c>
      <c r="X23" s="5"/>
      <c r="Y23" s="15"/>
      <c r="Z23" s="15"/>
      <c r="AA23" s="15"/>
      <c r="AB23" s="20"/>
      <c r="AC23" s="15"/>
      <c r="AD23" s="15"/>
      <c r="AE23" s="15"/>
      <c r="AF23" s="5"/>
      <c r="AG23" s="4">
        <f t="shared" si="16"/>
        <v>22</v>
      </c>
      <c r="AH23" s="4">
        <f t="shared" si="17"/>
        <v>22</v>
      </c>
      <c r="AI23" s="4">
        <f t="shared" si="11"/>
        <v>44</v>
      </c>
      <c r="AJ23" s="3">
        <v>5</v>
      </c>
      <c r="AK23" s="6">
        <f t="shared" si="18"/>
        <v>8.8000000000000007</v>
      </c>
    </row>
    <row r="24" spans="1:38" x14ac:dyDescent="0.25">
      <c r="A24" s="8" t="s">
        <v>37</v>
      </c>
      <c r="B24" s="1"/>
      <c r="C24" s="1"/>
      <c r="D24" s="5"/>
      <c r="E24" s="4"/>
      <c r="F24" s="9"/>
      <c r="G24" s="4">
        <f t="shared" si="4"/>
        <v>0</v>
      </c>
      <c r="H24" s="1"/>
      <c r="I24" s="15"/>
      <c r="J24" s="15"/>
      <c r="K24" s="24"/>
      <c r="L24" s="1"/>
      <c r="M24" s="15"/>
      <c r="N24" s="15"/>
      <c r="O24" s="15"/>
      <c r="P24" s="1"/>
      <c r="Q24" s="15"/>
      <c r="R24" s="15"/>
      <c r="S24" s="15"/>
      <c r="T24" s="1"/>
      <c r="U24" s="4">
        <v>3</v>
      </c>
      <c r="V24" s="4">
        <v>3</v>
      </c>
      <c r="W24" s="4">
        <f t="shared" si="32"/>
        <v>6</v>
      </c>
      <c r="X24" s="5"/>
      <c r="Y24" s="15"/>
      <c r="Z24" s="15"/>
      <c r="AA24" s="15"/>
      <c r="AB24" s="20"/>
      <c r="AC24" s="15"/>
      <c r="AD24" s="15"/>
      <c r="AE24" s="15"/>
      <c r="AF24" s="5"/>
      <c r="AG24" s="4">
        <f t="shared" si="16"/>
        <v>3</v>
      </c>
      <c r="AH24" s="4">
        <f t="shared" si="17"/>
        <v>3</v>
      </c>
      <c r="AI24" s="4">
        <f t="shared" si="11"/>
        <v>6</v>
      </c>
      <c r="AJ24" s="3">
        <v>1</v>
      </c>
      <c r="AK24" s="6">
        <f t="shared" si="18"/>
        <v>6</v>
      </c>
    </row>
    <row r="25" spans="1:38" x14ac:dyDescent="0.25">
      <c r="A25" s="8" t="s">
        <v>17</v>
      </c>
      <c r="B25" s="1"/>
      <c r="C25" s="1"/>
      <c r="D25" s="5"/>
      <c r="E25" s="4"/>
      <c r="F25" s="9"/>
      <c r="G25" s="4">
        <f t="shared" si="4"/>
        <v>0</v>
      </c>
      <c r="H25" s="1"/>
      <c r="I25" s="15"/>
      <c r="J25" s="15"/>
      <c r="K25" s="24"/>
      <c r="L25" s="1"/>
      <c r="M25" s="15"/>
      <c r="N25" s="15"/>
      <c r="O25" s="15"/>
      <c r="P25" s="1"/>
      <c r="Q25" s="15"/>
      <c r="R25" s="15"/>
      <c r="S25" s="15"/>
      <c r="T25" s="1"/>
      <c r="U25" s="4">
        <v>0</v>
      </c>
      <c r="V25" s="4">
        <v>3</v>
      </c>
      <c r="W25" s="4">
        <f t="shared" si="32"/>
        <v>3</v>
      </c>
      <c r="X25" s="5"/>
      <c r="Y25" s="4">
        <v>4</v>
      </c>
      <c r="Z25" s="4">
        <v>9</v>
      </c>
      <c r="AA25" s="4">
        <f t="shared" si="20"/>
        <v>13</v>
      </c>
      <c r="AB25" s="20"/>
      <c r="AC25" s="4">
        <v>2</v>
      </c>
      <c r="AD25" s="4">
        <v>8</v>
      </c>
      <c r="AE25" s="4">
        <f t="shared" ref="AE25:AE51" si="33">SUM(AC25:AD25)</f>
        <v>10</v>
      </c>
      <c r="AF25" s="5"/>
      <c r="AG25" s="4">
        <f t="shared" si="16"/>
        <v>6</v>
      </c>
      <c r="AH25" s="4">
        <f t="shared" si="17"/>
        <v>20</v>
      </c>
      <c r="AI25" s="4">
        <f t="shared" si="11"/>
        <v>26</v>
      </c>
      <c r="AJ25" s="3">
        <v>3</v>
      </c>
      <c r="AK25" s="6">
        <f t="shared" si="18"/>
        <v>8.6666666666666661</v>
      </c>
    </row>
    <row r="26" spans="1:38" x14ac:dyDescent="0.25">
      <c r="A26" s="8" t="s">
        <v>38</v>
      </c>
      <c r="B26" s="1"/>
      <c r="C26" s="1"/>
      <c r="D26" s="5"/>
      <c r="E26" s="4">
        <v>4</v>
      </c>
      <c r="F26" s="11">
        <v>1</v>
      </c>
      <c r="G26" s="4">
        <f t="shared" si="4"/>
        <v>5</v>
      </c>
      <c r="H26" s="1"/>
      <c r="I26" s="4">
        <v>6</v>
      </c>
      <c r="J26" s="4">
        <v>8</v>
      </c>
      <c r="K26" s="3">
        <f t="shared" si="25"/>
        <v>14</v>
      </c>
      <c r="L26" s="1"/>
      <c r="M26" s="4">
        <v>0</v>
      </c>
      <c r="N26" s="4">
        <v>0</v>
      </c>
      <c r="O26" s="4">
        <f t="shared" si="26"/>
        <v>0</v>
      </c>
      <c r="P26" s="1"/>
      <c r="Q26" s="4">
        <v>6</v>
      </c>
      <c r="R26" s="4">
        <v>1</v>
      </c>
      <c r="S26" s="4">
        <f t="shared" si="30"/>
        <v>7</v>
      </c>
      <c r="T26" s="1"/>
      <c r="U26" s="4">
        <v>1</v>
      </c>
      <c r="V26" s="4">
        <v>0</v>
      </c>
      <c r="W26" s="4">
        <f t="shared" si="32"/>
        <v>1</v>
      </c>
      <c r="X26" s="5"/>
      <c r="Y26" s="4">
        <v>4</v>
      </c>
      <c r="Z26" s="4">
        <v>1</v>
      </c>
      <c r="AA26" s="4">
        <f t="shared" si="20"/>
        <v>5</v>
      </c>
      <c r="AB26" s="20"/>
      <c r="AC26" s="15"/>
      <c r="AD26" s="15"/>
      <c r="AE26" s="15"/>
      <c r="AF26" s="5"/>
      <c r="AG26" s="4">
        <f t="shared" si="16"/>
        <v>21</v>
      </c>
      <c r="AH26" s="4">
        <f t="shared" si="17"/>
        <v>11</v>
      </c>
      <c r="AI26" s="4">
        <f t="shared" si="11"/>
        <v>32</v>
      </c>
      <c r="AJ26" s="3">
        <v>6</v>
      </c>
      <c r="AK26" s="6">
        <f t="shared" si="18"/>
        <v>5.333333333333333</v>
      </c>
    </row>
    <row r="27" spans="1:38" x14ac:dyDescent="0.25">
      <c r="A27" s="8" t="s">
        <v>39</v>
      </c>
      <c r="B27" s="1"/>
      <c r="C27" s="1"/>
      <c r="D27" s="5"/>
      <c r="E27" s="4"/>
      <c r="F27" s="11"/>
      <c r="G27" s="4">
        <f t="shared" si="4"/>
        <v>0</v>
      </c>
      <c r="H27" s="1"/>
      <c r="I27" s="15"/>
      <c r="J27" s="15"/>
      <c r="K27" s="24"/>
      <c r="L27" s="1"/>
      <c r="M27" s="15"/>
      <c r="N27" s="15"/>
      <c r="O27" s="15"/>
      <c r="P27" s="1"/>
      <c r="Q27" s="4">
        <v>6</v>
      </c>
      <c r="R27" s="4">
        <v>3</v>
      </c>
      <c r="S27" s="4">
        <f t="shared" si="30"/>
        <v>9</v>
      </c>
      <c r="T27" s="1"/>
      <c r="U27" s="4">
        <v>0</v>
      </c>
      <c r="V27" s="4">
        <v>1</v>
      </c>
      <c r="W27" s="4">
        <f t="shared" si="32"/>
        <v>1</v>
      </c>
      <c r="X27" s="5"/>
      <c r="Y27" s="15"/>
      <c r="Z27" s="15"/>
      <c r="AA27" s="15"/>
      <c r="AB27" s="20"/>
      <c r="AC27" s="15"/>
      <c r="AD27" s="15"/>
      <c r="AE27" s="15"/>
      <c r="AF27" s="5"/>
      <c r="AG27" s="4">
        <f t="shared" si="16"/>
        <v>6</v>
      </c>
      <c r="AH27" s="4">
        <f t="shared" si="17"/>
        <v>4</v>
      </c>
      <c r="AI27" s="4">
        <f t="shared" si="11"/>
        <v>10</v>
      </c>
      <c r="AJ27" s="3">
        <v>2</v>
      </c>
      <c r="AK27" s="6">
        <f t="shared" si="18"/>
        <v>5</v>
      </c>
    </row>
    <row r="28" spans="1:38" x14ac:dyDescent="0.25">
      <c r="A28" s="8" t="s">
        <v>41</v>
      </c>
      <c r="B28" s="1"/>
      <c r="C28" s="1"/>
      <c r="D28" s="5"/>
      <c r="E28" s="4"/>
      <c r="F28" s="11"/>
      <c r="G28" s="4">
        <f t="shared" si="4"/>
        <v>0</v>
      </c>
      <c r="H28" s="1"/>
      <c r="I28" s="15"/>
      <c r="J28" s="15"/>
      <c r="K28" s="24"/>
      <c r="L28" s="1"/>
      <c r="M28" s="15"/>
      <c r="N28" s="15"/>
      <c r="O28" s="15"/>
      <c r="P28" s="1"/>
      <c r="Q28" s="15"/>
      <c r="R28" s="15"/>
      <c r="S28" s="15"/>
      <c r="T28" s="1"/>
      <c r="U28" s="15"/>
      <c r="V28" s="15"/>
      <c r="W28" s="15"/>
      <c r="X28" s="5"/>
      <c r="Y28" s="15"/>
      <c r="Z28" s="15"/>
      <c r="AA28" s="15"/>
      <c r="AB28" s="20"/>
      <c r="AC28" s="21">
        <v>0</v>
      </c>
      <c r="AD28" s="21">
        <v>0</v>
      </c>
      <c r="AE28" s="4">
        <f t="shared" ref="AE28:AE55" si="34">SUM(AC28:AD28)</f>
        <v>0</v>
      </c>
      <c r="AF28" s="5"/>
      <c r="AG28" s="4">
        <f t="shared" si="16"/>
        <v>0</v>
      </c>
      <c r="AH28" s="4">
        <f t="shared" si="17"/>
        <v>0</v>
      </c>
      <c r="AI28" s="4">
        <f t="shared" si="11"/>
        <v>0</v>
      </c>
      <c r="AJ28" s="3">
        <v>1</v>
      </c>
      <c r="AK28" s="6">
        <f t="shared" si="18"/>
        <v>0</v>
      </c>
    </row>
    <row r="29" spans="1:38" x14ac:dyDescent="0.25">
      <c r="A29" s="8" t="s">
        <v>43</v>
      </c>
      <c r="B29" s="1"/>
      <c r="C29" s="1"/>
      <c r="D29" s="5"/>
      <c r="E29" s="4"/>
      <c r="F29" s="11"/>
      <c r="G29" s="4">
        <f t="shared" si="4"/>
        <v>0</v>
      </c>
      <c r="H29" s="1"/>
      <c r="I29" s="15"/>
      <c r="J29" s="15"/>
      <c r="K29" s="24"/>
      <c r="L29" s="1"/>
      <c r="M29" s="15"/>
      <c r="N29" s="15"/>
      <c r="O29" s="15"/>
      <c r="P29" s="1"/>
      <c r="Q29" s="15"/>
      <c r="R29" s="15"/>
      <c r="S29" s="15"/>
      <c r="T29" s="1"/>
      <c r="U29" s="4">
        <v>0</v>
      </c>
      <c r="V29" s="4">
        <v>3</v>
      </c>
      <c r="W29" s="4">
        <f t="shared" si="32"/>
        <v>3</v>
      </c>
      <c r="X29" s="5"/>
      <c r="Y29" s="4">
        <v>1</v>
      </c>
      <c r="Z29" s="4">
        <v>2</v>
      </c>
      <c r="AA29" s="4">
        <f t="shared" si="20"/>
        <v>3</v>
      </c>
      <c r="AB29" s="20"/>
      <c r="AC29" s="4">
        <v>3</v>
      </c>
      <c r="AD29" s="4">
        <v>10</v>
      </c>
      <c r="AE29" s="4">
        <f t="shared" si="34"/>
        <v>13</v>
      </c>
      <c r="AF29" s="5"/>
      <c r="AG29" s="4">
        <f t="shared" si="16"/>
        <v>4</v>
      </c>
      <c r="AH29" s="4">
        <f t="shared" si="17"/>
        <v>15</v>
      </c>
      <c r="AI29" s="4">
        <f t="shared" si="11"/>
        <v>19</v>
      </c>
      <c r="AJ29" s="3">
        <v>3</v>
      </c>
      <c r="AK29" s="6">
        <f t="shared" si="18"/>
        <v>6.333333333333333</v>
      </c>
    </row>
    <row r="30" spans="1:38" x14ac:dyDescent="0.25">
      <c r="A30" s="8" t="s">
        <v>42</v>
      </c>
      <c r="B30" s="1"/>
      <c r="C30" s="1"/>
      <c r="D30" s="5"/>
      <c r="E30" s="4"/>
      <c r="F30" s="11"/>
      <c r="G30" s="4">
        <f t="shared" si="4"/>
        <v>0</v>
      </c>
      <c r="H30" s="1"/>
      <c r="I30" s="15"/>
      <c r="J30" s="15"/>
      <c r="K30" s="24"/>
      <c r="L30" s="1"/>
      <c r="M30" s="15"/>
      <c r="N30" s="15"/>
      <c r="O30" s="15"/>
      <c r="P30" s="1"/>
      <c r="Q30" s="15"/>
      <c r="R30" s="15"/>
      <c r="S30" s="15"/>
      <c r="T30" s="1"/>
      <c r="U30" s="15"/>
      <c r="V30" s="15"/>
      <c r="W30" s="15"/>
      <c r="X30" s="5"/>
      <c r="Y30" s="4"/>
      <c r="Z30" s="4"/>
      <c r="AA30" s="4">
        <f t="shared" si="20"/>
        <v>0</v>
      </c>
      <c r="AB30" s="20"/>
      <c r="AC30" s="15"/>
      <c r="AD30" s="15"/>
      <c r="AE30" s="15"/>
      <c r="AF30" s="5"/>
      <c r="AG30" s="4">
        <f t="shared" si="16"/>
        <v>0</v>
      </c>
      <c r="AH30" s="4">
        <f t="shared" si="17"/>
        <v>0</v>
      </c>
      <c r="AI30" s="4">
        <f t="shared" si="11"/>
        <v>0</v>
      </c>
      <c r="AJ30" s="3">
        <v>2</v>
      </c>
      <c r="AK30" s="6">
        <f t="shared" si="18"/>
        <v>0</v>
      </c>
    </row>
    <row r="31" spans="1:38" x14ac:dyDescent="0.25">
      <c r="A31" s="8" t="s">
        <v>40</v>
      </c>
      <c r="B31" s="1"/>
      <c r="C31" s="1"/>
      <c r="D31" s="5"/>
      <c r="E31" s="4">
        <v>0</v>
      </c>
      <c r="F31" s="11">
        <v>3</v>
      </c>
      <c r="G31" s="4">
        <f t="shared" si="4"/>
        <v>3</v>
      </c>
      <c r="H31" s="1"/>
      <c r="I31" s="4">
        <v>0</v>
      </c>
      <c r="J31" s="4">
        <v>1</v>
      </c>
      <c r="K31" s="3">
        <f t="shared" si="25"/>
        <v>1</v>
      </c>
      <c r="L31" s="1"/>
      <c r="M31" s="4">
        <v>0</v>
      </c>
      <c r="N31" s="4">
        <v>0</v>
      </c>
      <c r="O31" s="4">
        <f t="shared" si="26"/>
        <v>0</v>
      </c>
      <c r="P31" s="1"/>
      <c r="Q31" s="4">
        <v>0</v>
      </c>
      <c r="R31" s="4">
        <v>0</v>
      </c>
      <c r="S31" s="4">
        <f t="shared" si="30"/>
        <v>0</v>
      </c>
      <c r="T31" s="1"/>
      <c r="U31" s="4">
        <v>0</v>
      </c>
      <c r="V31" s="4">
        <v>0</v>
      </c>
      <c r="W31" s="4">
        <f t="shared" si="32"/>
        <v>0</v>
      </c>
      <c r="X31" s="5"/>
      <c r="Y31" s="4"/>
      <c r="Z31" s="4"/>
      <c r="AA31" s="4">
        <f t="shared" si="20"/>
        <v>0</v>
      </c>
      <c r="AB31" s="20"/>
      <c r="AC31" s="15"/>
      <c r="AD31" s="15"/>
      <c r="AE31" s="15"/>
      <c r="AF31" s="5"/>
      <c r="AG31" s="4">
        <f t="shared" si="16"/>
        <v>0</v>
      </c>
      <c r="AH31" s="4">
        <f t="shared" si="17"/>
        <v>4</v>
      </c>
      <c r="AI31" s="4">
        <f t="shared" si="11"/>
        <v>4</v>
      </c>
      <c r="AJ31" s="3">
        <v>3</v>
      </c>
      <c r="AK31" s="6">
        <f t="shared" si="18"/>
        <v>1.3333333333333333</v>
      </c>
    </row>
    <row r="32" spans="1:38" x14ac:dyDescent="0.25">
      <c r="A32" s="8" t="s">
        <v>36</v>
      </c>
      <c r="B32" s="1"/>
      <c r="C32" s="1"/>
      <c r="D32" s="5"/>
      <c r="E32" s="4"/>
      <c r="F32" s="11"/>
      <c r="G32" s="4">
        <f t="shared" si="4"/>
        <v>0</v>
      </c>
      <c r="H32" s="1"/>
      <c r="I32" s="4"/>
      <c r="J32" s="4"/>
      <c r="K32" s="3">
        <f t="shared" si="25"/>
        <v>0</v>
      </c>
      <c r="L32" s="1"/>
      <c r="M32" s="15"/>
      <c r="N32" s="15"/>
      <c r="O32" s="15"/>
      <c r="P32" s="1"/>
      <c r="Q32" s="15"/>
      <c r="R32" s="15"/>
      <c r="S32" s="15"/>
      <c r="T32" s="1"/>
      <c r="U32" s="15"/>
      <c r="V32" s="15"/>
      <c r="W32" s="15"/>
      <c r="X32" s="5"/>
      <c r="Y32" s="15"/>
      <c r="Z32" s="15"/>
      <c r="AA32" s="15"/>
      <c r="AB32" s="20"/>
      <c r="AC32" s="15"/>
      <c r="AD32" s="15"/>
      <c r="AE32" s="15"/>
      <c r="AF32" s="5"/>
      <c r="AG32" s="4">
        <f t="shared" si="16"/>
        <v>0</v>
      </c>
      <c r="AH32" s="4">
        <f t="shared" si="17"/>
        <v>0</v>
      </c>
      <c r="AI32" s="4">
        <f t="shared" si="11"/>
        <v>0</v>
      </c>
      <c r="AJ32" s="3">
        <v>1</v>
      </c>
      <c r="AK32" s="6">
        <f t="shared" si="18"/>
        <v>0</v>
      </c>
    </row>
    <row r="33" spans="1:38" x14ac:dyDescent="0.25">
      <c r="A33" s="8" t="s">
        <v>20</v>
      </c>
      <c r="B33" s="1"/>
      <c r="C33" s="1"/>
      <c r="D33" s="5"/>
      <c r="E33" s="4"/>
      <c r="F33" s="11"/>
      <c r="G33" s="4">
        <f t="shared" si="4"/>
        <v>0</v>
      </c>
      <c r="H33" s="1"/>
      <c r="I33" s="15"/>
      <c r="J33" s="15"/>
      <c r="K33" s="24"/>
      <c r="L33" s="1"/>
      <c r="M33" s="15"/>
      <c r="N33" s="15"/>
      <c r="O33" s="15"/>
      <c r="P33" s="1"/>
      <c r="Q33" s="4">
        <v>0</v>
      </c>
      <c r="R33" s="4">
        <v>0</v>
      </c>
      <c r="S33" s="4">
        <f t="shared" si="30"/>
        <v>0</v>
      </c>
      <c r="T33" s="1"/>
      <c r="U33" s="4">
        <v>0</v>
      </c>
      <c r="V33" s="4">
        <v>0</v>
      </c>
      <c r="W33" s="4">
        <f t="shared" si="32"/>
        <v>0</v>
      </c>
      <c r="X33" s="5"/>
      <c r="Y33" s="4"/>
      <c r="Z33" s="4"/>
      <c r="AA33" s="4">
        <f t="shared" si="20"/>
        <v>0</v>
      </c>
      <c r="AB33" s="20"/>
      <c r="AC33" s="15"/>
      <c r="AD33" s="15"/>
      <c r="AE33" s="15"/>
      <c r="AF33" s="5"/>
      <c r="AG33" s="4">
        <f t="shared" si="16"/>
        <v>0</v>
      </c>
      <c r="AH33" s="4">
        <f t="shared" si="17"/>
        <v>0</v>
      </c>
      <c r="AI33" s="4">
        <f t="shared" si="11"/>
        <v>0</v>
      </c>
      <c r="AJ33" s="3">
        <v>5</v>
      </c>
      <c r="AK33" s="6">
        <f t="shared" si="18"/>
        <v>0</v>
      </c>
    </row>
    <row r="34" spans="1:38" x14ac:dyDescent="0.25">
      <c r="A34" s="8" t="s">
        <v>35</v>
      </c>
      <c r="B34" s="1"/>
      <c r="C34" s="1"/>
      <c r="D34" s="5"/>
      <c r="E34" s="4"/>
      <c r="F34" s="11"/>
      <c r="G34" s="4">
        <f t="shared" si="4"/>
        <v>0</v>
      </c>
      <c r="H34" s="1"/>
      <c r="I34" s="15"/>
      <c r="J34" s="15"/>
      <c r="K34" s="24"/>
      <c r="L34" s="1"/>
      <c r="M34" s="15"/>
      <c r="N34" s="15"/>
      <c r="O34" s="15"/>
      <c r="P34" s="1"/>
      <c r="Q34" s="4">
        <v>0</v>
      </c>
      <c r="R34" s="4">
        <v>0</v>
      </c>
      <c r="S34" s="4">
        <f t="shared" si="30"/>
        <v>0</v>
      </c>
      <c r="T34" s="1"/>
      <c r="U34" s="4">
        <v>0</v>
      </c>
      <c r="V34" s="4">
        <v>0</v>
      </c>
      <c r="W34" s="4">
        <f t="shared" si="32"/>
        <v>0</v>
      </c>
      <c r="X34" s="5"/>
      <c r="Y34" s="4"/>
      <c r="Z34" s="4"/>
      <c r="AA34" s="4">
        <f t="shared" si="20"/>
        <v>0</v>
      </c>
      <c r="AB34" s="20"/>
      <c r="AC34" s="4">
        <v>0</v>
      </c>
      <c r="AD34" s="4">
        <v>0</v>
      </c>
      <c r="AE34" s="4">
        <f t="shared" si="34"/>
        <v>0</v>
      </c>
      <c r="AF34" s="5"/>
      <c r="AG34" s="4">
        <f t="shared" si="16"/>
        <v>0</v>
      </c>
      <c r="AH34" s="4">
        <f t="shared" si="17"/>
        <v>0</v>
      </c>
      <c r="AI34" s="4">
        <f t="shared" si="11"/>
        <v>0</v>
      </c>
      <c r="AJ34" s="3">
        <v>3</v>
      </c>
      <c r="AK34" s="6">
        <f t="shared" si="18"/>
        <v>0</v>
      </c>
    </row>
    <row r="35" spans="1:38" x14ac:dyDescent="0.25">
      <c r="A35" s="8" t="s">
        <v>46</v>
      </c>
      <c r="B35" s="1"/>
      <c r="C35" s="1"/>
      <c r="D35" s="5"/>
      <c r="E35" s="4"/>
      <c r="F35" s="11"/>
      <c r="G35" s="4">
        <f t="shared" si="4"/>
        <v>0</v>
      </c>
      <c r="H35" s="1"/>
      <c r="I35" s="15"/>
      <c r="J35" s="15"/>
      <c r="K35" s="24"/>
      <c r="L35" s="1"/>
      <c r="M35" s="15"/>
      <c r="N35" s="15"/>
      <c r="O35" s="15"/>
      <c r="P35" s="1"/>
      <c r="Q35" s="4">
        <v>1</v>
      </c>
      <c r="R35" s="4">
        <v>1</v>
      </c>
      <c r="S35" s="4">
        <f t="shared" si="30"/>
        <v>2</v>
      </c>
      <c r="T35" s="1"/>
      <c r="U35" s="3"/>
      <c r="V35" s="3"/>
      <c r="W35" s="4">
        <f t="shared" si="32"/>
        <v>0</v>
      </c>
      <c r="X35" s="5"/>
      <c r="Y35" s="15"/>
      <c r="Z35" s="15"/>
      <c r="AA35" s="15"/>
      <c r="AB35" s="20"/>
      <c r="AC35" s="15"/>
      <c r="AD35" s="15"/>
      <c r="AE35" s="15"/>
      <c r="AF35" s="1"/>
      <c r="AG35" s="4">
        <f t="shared" si="16"/>
        <v>1</v>
      </c>
      <c r="AH35" s="4">
        <f t="shared" si="17"/>
        <v>1</v>
      </c>
      <c r="AI35" s="4">
        <f t="shared" si="11"/>
        <v>2</v>
      </c>
      <c r="AJ35" s="10">
        <v>1</v>
      </c>
      <c r="AK35" s="6">
        <f t="shared" si="18"/>
        <v>2</v>
      </c>
      <c r="AL35" s="1"/>
    </row>
    <row r="36" spans="1:38" x14ac:dyDescent="0.25">
      <c r="A36" s="8" t="s">
        <v>48</v>
      </c>
      <c r="E36" s="4"/>
      <c r="F36" s="11"/>
      <c r="G36" s="4">
        <f t="shared" si="4"/>
        <v>0</v>
      </c>
      <c r="I36" s="15"/>
      <c r="J36" s="15"/>
      <c r="K36" s="24"/>
      <c r="M36" s="15"/>
      <c r="N36" s="15"/>
      <c r="O36" s="15"/>
      <c r="Q36" s="4">
        <v>0</v>
      </c>
      <c r="R36" s="4">
        <v>0</v>
      </c>
      <c r="S36" s="4">
        <f t="shared" ref="S36:S38" si="35">SUM(Q36:R36)</f>
        <v>0</v>
      </c>
      <c r="U36" s="23"/>
      <c r="V36" s="23"/>
      <c r="W36" s="15"/>
      <c r="X36" s="5"/>
      <c r="Y36" s="15"/>
      <c r="Z36" s="15"/>
      <c r="AA36" s="15"/>
      <c r="AB36" s="20"/>
      <c r="AC36" s="15"/>
      <c r="AD36" s="15"/>
      <c r="AE36" s="15"/>
      <c r="AG36" s="4">
        <f t="shared" si="16"/>
        <v>0</v>
      </c>
      <c r="AH36" s="4">
        <f t="shared" si="17"/>
        <v>0</v>
      </c>
      <c r="AI36" s="4">
        <f t="shared" si="11"/>
        <v>0</v>
      </c>
      <c r="AJ36" s="10">
        <v>1</v>
      </c>
      <c r="AK36" s="6">
        <f t="shared" si="18"/>
        <v>0</v>
      </c>
    </row>
    <row r="37" spans="1:38" x14ac:dyDescent="0.25">
      <c r="A37" s="8" t="s">
        <v>49</v>
      </c>
      <c r="E37" s="4"/>
      <c r="F37" s="11"/>
      <c r="G37" s="4">
        <f t="shared" si="4"/>
        <v>0</v>
      </c>
      <c r="I37" s="4">
        <v>0</v>
      </c>
      <c r="J37" s="4">
        <v>1</v>
      </c>
      <c r="K37" s="3">
        <f t="shared" si="25"/>
        <v>1</v>
      </c>
      <c r="M37" s="15"/>
      <c r="N37" s="15"/>
      <c r="O37" s="15"/>
      <c r="Q37" s="4">
        <v>1</v>
      </c>
      <c r="R37" s="4">
        <v>1</v>
      </c>
      <c r="S37" s="4">
        <f t="shared" si="35"/>
        <v>2</v>
      </c>
      <c r="U37" s="23"/>
      <c r="V37" s="23"/>
      <c r="W37" s="15"/>
      <c r="X37" s="5"/>
      <c r="Y37" s="10">
        <v>4</v>
      </c>
      <c r="Z37" s="10">
        <v>4</v>
      </c>
      <c r="AA37" s="4">
        <f t="shared" si="20"/>
        <v>8</v>
      </c>
      <c r="AB37" s="20"/>
      <c r="AC37" s="10">
        <v>0</v>
      </c>
      <c r="AD37" s="10">
        <v>0</v>
      </c>
      <c r="AE37" s="4">
        <f t="shared" ref="AE37:AE57" si="36">SUM(AC37:AD37)</f>
        <v>0</v>
      </c>
      <c r="AG37" s="4">
        <f t="shared" si="16"/>
        <v>5</v>
      </c>
      <c r="AH37" s="4">
        <f t="shared" si="17"/>
        <v>6</v>
      </c>
      <c r="AI37" s="4">
        <f t="shared" si="11"/>
        <v>11</v>
      </c>
      <c r="AJ37" s="10">
        <v>4</v>
      </c>
      <c r="AK37" s="6">
        <f t="shared" si="18"/>
        <v>2.75</v>
      </c>
    </row>
    <row r="38" spans="1:38" x14ac:dyDescent="0.25">
      <c r="A38" s="8" t="s">
        <v>51</v>
      </c>
      <c r="E38" s="4"/>
      <c r="F38" s="11"/>
      <c r="G38" s="4">
        <f t="shared" si="4"/>
        <v>0</v>
      </c>
      <c r="I38" s="4">
        <v>6</v>
      </c>
      <c r="J38" s="4">
        <v>4</v>
      </c>
      <c r="K38" s="3">
        <f t="shared" si="25"/>
        <v>10</v>
      </c>
      <c r="M38" s="4">
        <v>1</v>
      </c>
      <c r="N38" s="4">
        <v>0</v>
      </c>
      <c r="O38" s="4">
        <f t="shared" si="26"/>
        <v>1</v>
      </c>
      <c r="Q38" s="15"/>
      <c r="R38" s="15"/>
      <c r="S38" s="15"/>
      <c r="U38" s="23"/>
      <c r="V38" s="23"/>
      <c r="W38" s="15"/>
      <c r="X38" s="5"/>
      <c r="Y38" s="15"/>
      <c r="Z38" s="15"/>
      <c r="AA38" s="15"/>
      <c r="AB38" s="20"/>
      <c r="AC38" s="15"/>
      <c r="AD38" s="15"/>
      <c r="AE38" s="15"/>
      <c r="AG38" s="4">
        <f t="shared" si="16"/>
        <v>7</v>
      </c>
      <c r="AH38" s="4">
        <f t="shared" si="17"/>
        <v>4</v>
      </c>
      <c r="AI38" s="4">
        <f t="shared" si="11"/>
        <v>11</v>
      </c>
      <c r="AJ38" s="10">
        <v>2</v>
      </c>
      <c r="AK38" s="6">
        <f t="shared" si="18"/>
        <v>5.5</v>
      </c>
    </row>
    <row r="39" spans="1:38" x14ac:dyDescent="0.25">
      <c r="A39" s="8" t="s">
        <v>52</v>
      </c>
      <c r="E39" s="4"/>
      <c r="F39" s="11"/>
      <c r="G39" s="4">
        <f t="shared" si="4"/>
        <v>0</v>
      </c>
      <c r="I39" s="15"/>
      <c r="J39" s="15"/>
      <c r="K39" s="24"/>
      <c r="M39" s="4">
        <v>0</v>
      </c>
      <c r="N39" s="4">
        <v>1</v>
      </c>
      <c r="O39" s="4">
        <f t="shared" si="26"/>
        <v>1</v>
      </c>
      <c r="Q39" s="15"/>
      <c r="R39" s="15"/>
      <c r="S39" s="15"/>
      <c r="U39" s="23"/>
      <c r="V39" s="23"/>
      <c r="W39" s="15"/>
      <c r="X39" s="5"/>
      <c r="Y39" s="15"/>
      <c r="Z39" s="15"/>
      <c r="AA39" s="15"/>
      <c r="AB39" s="20"/>
      <c r="AC39" s="15"/>
      <c r="AD39" s="15"/>
      <c r="AE39" s="15"/>
      <c r="AG39" s="4">
        <f t="shared" si="16"/>
        <v>0</v>
      </c>
      <c r="AH39" s="4">
        <f t="shared" si="17"/>
        <v>1</v>
      </c>
      <c r="AI39" s="4">
        <f t="shared" si="11"/>
        <v>1</v>
      </c>
      <c r="AJ39" s="10">
        <v>1</v>
      </c>
      <c r="AK39" s="6">
        <f t="shared" si="18"/>
        <v>1</v>
      </c>
    </row>
    <row r="40" spans="1:38" x14ac:dyDescent="0.25">
      <c r="A40" s="8" t="s">
        <v>53</v>
      </c>
      <c r="E40" s="4"/>
      <c r="F40" s="11"/>
      <c r="G40" s="4">
        <f t="shared" si="4"/>
        <v>0</v>
      </c>
      <c r="I40" s="15"/>
      <c r="J40" s="15"/>
      <c r="K40" s="24"/>
      <c r="M40" s="4">
        <v>0</v>
      </c>
      <c r="N40" s="4">
        <v>0</v>
      </c>
      <c r="O40" s="4">
        <f t="shared" si="26"/>
        <v>0</v>
      </c>
      <c r="Q40" s="15"/>
      <c r="R40" s="15"/>
      <c r="S40" s="15"/>
      <c r="U40" s="23"/>
      <c r="V40" s="23"/>
      <c r="W40" s="15"/>
      <c r="X40" s="5"/>
      <c r="Y40" s="15"/>
      <c r="Z40" s="15"/>
      <c r="AA40" s="15"/>
      <c r="AB40" s="20"/>
      <c r="AC40" s="15"/>
      <c r="AD40" s="15"/>
      <c r="AE40" s="15"/>
      <c r="AG40" s="4">
        <f t="shared" si="16"/>
        <v>0</v>
      </c>
      <c r="AH40" s="4">
        <f t="shared" si="17"/>
        <v>0</v>
      </c>
      <c r="AI40" s="4">
        <f t="shared" si="11"/>
        <v>0</v>
      </c>
      <c r="AJ40" s="10">
        <v>1</v>
      </c>
      <c r="AK40" s="6">
        <f t="shared" si="18"/>
        <v>0</v>
      </c>
    </row>
    <row r="41" spans="1:38" x14ac:dyDescent="0.25">
      <c r="A41" s="8" t="s">
        <v>54</v>
      </c>
      <c r="E41" s="4"/>
      <c r="F41" s="11"/>
      <c r="G41" s="4">
        <f t="shared" si="4"/>
        <v>0</v>
      </c>
      <c r="I41" s="15"/>
      <c r="J41" s="15"/>
      <c r="K41" s="24"/>
      <c r="M41" s="4">
        <v>0</v>
      </c>
      <c r="N41" s="4">
        <v>0</v>
      </c>
      <c r="O41" s="4">
        <f t="shared" si="26"/>
        <v>0</v>
      </c>
      <c r="Q41" s="15"/>
      <c r="R41" s="15"/>
      <c r="S41" s="15"/>
      <c r="U41" s="23"/>
      <c r="V41" s="23"/>
      <c r="W41" s="15"/>
      <c r="X41" s="5"/>
      <c r="Y41" s="15"/>
      <c r="Z41" s="15"/>
      <c r="AA41" s="15"/>
      <c r="AB41" s="20"/>
      <c r="AC41" s="15"/>
      <c r="AD41" s="15"/>
      <c r="AE41" s="15"/>
      <c r="AG41" s="4">
        <f t="shared" si="16"/>
        <v>0</v>
      </c>
      <c r="AH41" s="4">
        <f t="shared" si="17"/>
        <v>0</v>
      </c>
      <c r="AI41" s="4">
        <f t="shared" si="11"/>
        <v>0</v>
      </c>
      <c r="AJ41" s="10">
        <v>1</v>
      </c>
      <c r="AK41" s="6">
        <f t="shared" si="18"/>
        <v>0</v>
      </c>
    </row>
    <row r="42" spans="1:38" x14ac:dyDescent="0.25">
      <c r="A42" s="8" t="s">
        <v>56</v>
      </c>
      <c r="E42" s="4"/>
      <c r="F42" s="11"/>
      <c r="G42" s="4">
        <f t="shared" si="4"/>
        <v>0</v>
      </c>
      <c r="I42" s="4">
        <v>10</v>
      </c>
      <c r="J42" s="4">
        <v>8</v>
      </c>
      <c r="K42" s="3">
        <f t="shared" si="25"/>
        <v>18</v>
      </c>
      <c r="M42" s="15"/>
      <c r="N42" s="15"/>
      <c r="O42" s="15"/>
      <c r="Q42" s="15"/>
      <c r="R42" s="15"/>
      <c r="S42" s="15"/>
      <c r="U42" s="23"/>
      <c r="V42" s="23"/>
      <c r="W42" s="15"/>
      <c r="X42" s="5"/>
      <c r="Y42" s="15"/>
      <c r="Z42" s="15"/>
      <c r="AA42" s="15"/>
      <c r="AB42" s="20"/>
      <c r="AC42" s="15"/>
      <c r="AD42" s="15"/>
      <c r="AE42" s="15"/>
      <c r="AG42" s="4">
        <f t="shared" si="16"/>
        <v>10</v>
      </c>
      <c r="AH42" s="4">
        <f t="shared" si="17"/>
        <v>8</v>
      </c>
      <c r="AI42" s="4">
        <f t="shared" si="11"/>
        <v>18</v>
      </c>
      <c r="AJ42" s="10">
        <v>1</v>
      </c>
      <c r="AK42" s="6">
        <f t="shared" si="18"/>
        <v>18</v>
      </c>
    </row>
    <row r="43" spans="1:38" x14ac:dyDescent="0.25">
      <c r="A43" t="s">
        <v>15</v>
      </c>
      <c r="E43" s="4">
        <v>4</v>
      </c>
      <c r="F43" s="11">
        <v>1</v>
      </c>
      <c r="G43" s="4">
        <f t="shared" si="4"/>
        <v>5</v>
      </c>
      <c r="I43" s="15"/>
      <c r="J43" s="15"/>
      <c r="K43" s="24"/>
      <c r="M43" s="15"/>
      <c r="N43" s="15"/>
      <c r="O43" s="15"/>
      <c r="Q43" s="4">
        <v>1</v>
      </c>
      <c r="R43" s="4">
        <v>0</v>
      </c>
      <c r="S43" s="4">
        <f t="shared" ref="S39:S52" si="37">SUM(Q43:R43)</f>
        <v>1</v>
      </c>
      <c r="U43" s="23"/>
      <c r="V43" s="23"/>
      <c r="W43" s="15"/>
      <c r="X43" s="5"/>
      <c r="Y43" s="15"/>
      <c r="Z43" s="15"/>
      <c r="AA43" s="15"/>
      <c r="AB43" s="20"/>
      <c r="AC43" s="15"/>
      <c r="AD43" s="15"/>
      <c r="AE43" s="15"/>
      <c r="AG43" s="4">
        <f t="shared" si="16"/>
        <v>5</v>
      </c>
      <c r="AH43" s="4">
        <f t="shared" si="17"/>
        <v>1</v>
      </c>
      <c r="AI43" s="4">
        <f t="shared" si="11"/>
        <v>6</v>
      </c>
      <c r="AJ43" s="10">
        <v>2</v>
      </c>
      <c r="AK43" s="6">
        <f t="shared" si="18"/>
        <v>3</v>
      </c>
    </row>
    <row r="44" spans="1:38" x14ac:dyDescent="0.25">
      <c r="A44" s="1" t="s">
        <v>11</v>
      </c>
      <c r="E44" s="4">
        <v>0</v>
      </c>
      <c r="F44" s="11">
        <v>0</v>
      </c>
      <c r="G44" s="4">
        <f t="shared" si="4"/>
        <v>0</v>
      </c>
      <c r="I44" s="4">
        <v>0</v>
      </c>
      <c r="J44" s="4">
        <v>1</v>
      </c>
      <c r="K44" s="3">
        <f t="shared" si="25"/>
        <v>1</v>
      </c>
      <c r="M44" s="15"/>
      <c r="N44" s="15"/>
      <c r="O44" s="15"/>
      <c r="Q44" s="15"/>
      <c r="R44" s="15"/>
      <c r="S44" s="15"/>
      <c r="U44" s="23"/>
      <c r="V44" s="23"/>
      <c r="W44" s="15"/>
      <c r="X44" s="5"/>
      <c r="Y44" s="15"/>
      <c r="Z44" s="15"/>
      <c r="AA44" s="15"/>
      <c r="AB44" s="20"/>
      <c r="AC44" s="15"/>
      <c r="AD44" s="15"/>
      <c r="AE44" s="15"/>
      <c r="AG44" s="4">
        <f t="shared" si="16"/>
        <v>0</v>
      </c>
      <c r="AH44" s="4">
        <f t="shared" si="17"/>
        <v>1</v>
      </c>
      <c r="AI44" s="4">
        <f t="shared" si="11"/>
        <v>1</v>
      </c>
      <c r="AJ44" s="10">
        <v>2</v>
      </c>
      <c r="AK44" s="6">
        <f t="shared" si="18"/>
        <v>0.5</v>
      </c>
    </row>
    <row r="45" spans="1:38" x14ac:dyDescent="0.25">
      <c r="A45" s="1" t="s">
        <v>6</v>
      </c>
      <c r="E45" s="4">
        <v>0</v>
      </c>
      <c r="F45" s="11">
        <v>1</v>
      </c>
      <c r="G45" s="4">
        <f t="shared" si="4"/>
        <v>1</v>
      </c>
      <c r="I45" s="4">
        <v>2</v>
      </c>
      <c r="J45" s="4">
        <v>0</v>
      </c>
      <c r="K45" s="3">
        <f t="shared" si="25"/>
        <v>2</v>
      </c>
      <c r="M45" s="15"/>
      <c r="N45" s="15"/>
      <c r="O45" s="15"/>
      <c r="Q45" s="15"/>
      <c r="R45" s="15"/>
      <c r="S45" s="15"/>
      <c r="U45" s="23"/>
      <c r="V45" s="23"/>
      <c r="W45" s="15"/>
      <c r="X45" s="5"/>
      <c r="Y45" s="15"/>
      <c r="Z45" s="15"/>
      <c r="AA45" s="15"/>
      <c r="AB45" s="20"/>
      <c r="AC45" s="15"/>
      <c r="AD45" s="15"/>
      <c r="AE45" s="15"/>
      <c r="AG45" s="4">
        <f t="shared" si="16"/>
        <v>2</v>
      </c>
      <c r="AH45" s="4">
        <f t="shared" si="17"/>
        <v>1</v>
      </c>
      <c r="AI45" s="4">
        <f t="shared" si="11"/>
        <v>3</v>
      </c>
      <c r="AJ45" s="10">
        <v>2</v>
      </c>
      <c r="AK45" s="6">
        <f t="shared" si="18"/>
        <v>1.5</v>
      </c>
    </row>
    <row r="46" spans="1:38" x14ac:dyDescent="0.25">
      <c r="A46" t="s">
        <v>47</v>
      </c>
      <c r="E46" s="4">
        <v>0</v>
      </c>
      <c r="F46" s="11">
        <v>0</v>
      </c>
      <c r="G46" s="4">
        <f t="shared" si="4"/>
        <v>0</v>
      </c>
      <c r="I46" s="4">
        <v>0</v>
      </c>
      <c r="J46" s="4">
        <v>4</v>
      </c>
      <c r="K46" s="3">
        <f t="shared" si="25"/>
        <v>4</v>
      </c>
      <c r="M46" s="15"/>
      <c r="N46" s="15"/>
      <c r="O46" s="15"/>
      <c r="Q46" s="22"/>
      <c r="R46" s="22"/>
      <c r="S46" s="15"/>
      <c r="U46" s="23"/>
      <c r="V46" s="23"/>
      <c r="W46" s="15"/>
      <c r="X46" s="5"/>
      <c r="Y46" s="15"/>
      <c r="Z46" s="15"/>
      <c r="AA46" s="15"/>
      <c r="AB46" s="20"/>
      <c r="AC46" s="15"/>
      <c r="AD46" s="15"/>
      <c r="AE46" s="15"/>
      <c r="AG46" s="4">
        <f t="shared" si="16"/>
        <v>0</v>
      </c>
      <c r="AH46" s="4">
        <f t="shared" si="17"/>
        <v>4</v>
      </c>
      <c r="AI46" s="4">
        <f t="shared" si="11"/>
        <v>4</v>
      </c>
      <c r="AJ46" s="10">
        <v>3</v>
      </c>
      <c r="AK46" s="6">
        <f t="shared" si="18"/>
        <v>1.3333333333333333</v>
      </c>
    </row>
    <row r="47" spans="1:38" x14ac:dyDescent="0.25">
      <c r="A47" t="s">
        <v>19</v>
      </c>
      <c r="E47" s="4">
        <v>1</v>
      </c>
      <c r="F47" s="11">
        <v>2</v>
      </c>
      <c r="G47" s="4">
        <f t="shared" si="4"/>
        <v>3</v>
      </c>
      <c r="I47" s="4">
        <v>2</v>
      </c>
      <c r="J47" s="4">
        <v>1</v>
      </c>
      <c r="K47" s="3">
        <f t="shared" ref="K47" si="38">SUM(I47:J47)</f>
        <v>3</v>
      </c>
      <c r="M47" s="15"/>
      <c r="N47" s="15"/>
      <c r="O47" s="15"/>
      <c r="Q47" s="23"/>
      <c r="R47" s="23"/>
      <c r="S47" s="15"/>
      <c r="U47" s="23"/>
      <c r="V47" s="23"/>
      <c r="W47" s="15"/>
      <c r="X47" s="5"/>
      <c r="Y47" s="15"/>
      <c r="Z47" s="15"/>
      <c r="AA47" s="15"/>
      <c r="AB47" s="20"/>
      <c r="AC47" s="21">
        <v>0</v>
      </c>
      <c r="AD47" s="21">
        <v>1</v>
      </c>
      <c r="AE47" s="21">
        <f>AC47+AD47</f>
        <v>1</v>
      </c>
      <c r="AG47" s="4">
        <f t="shared" si="16"/>
        <v>3</v>
      </c>
      <c r="AH47" s="4">
        <f t="shared" si="17"/>
        <v>4</v>
      </c>
      <c r="AI47" s="4">
        <f t="shared" si="11"/>
        <v>7</v>
      </c>
      <c r="AJ47" s="10">
        <v>3</v>
      </c>
      <c r="AK47" s="6">
        <f t="shared" si="18"/>
        <v>2.3333333333333335</v>
      </c>
    </row>
    <row r="48" spans="1:38" x14ac:dyDescent="0.25">
      <c r="A48" t="s">
        <v>57</v>
      </c>
      <c r="E48" s="4"/>
      <c r="F48" s="11"/>
      <c r="G48" s="4">
        <f t="shared" si="4"/>
        <v>0</v>
      </c>
      <c r="I48" s="4">
        <v>0</v>
      </c>
      <c r="J48" s="4">
        <v>3</v>
      </c>
      <c r="K48" s="3">
        <f t="shared" ref="K48" si="39">SUM(I48:J48)</f>
        <v>3</v>
      </c>
      <c r="M48" s="15"/>
      <c r="N48" s="15"/>
      <c r="O48" s="15"/>
      <c r="Q48" s="23"/>
      <c r="R48" s="23"/>
      <c r="S48" s="15"/>
      <c r="U48" s="23"/>
      <c r="V48" s="23"/>
      <c r="W48" s="15"/>
      <c r="X48" s="5"/>
      <c r="Y48" s="15"/>
      <c r="Z48" s="15"/>
      <c r="AA48" s="15"/>
      <c r="AB48" s="20"/>
      <c r="AC48" s="15"/>
      <c r="AD48" s="15"/>
      <c r="AE48" s="15"/>
      <c r="AG48" s="4">
        <f t="shared" si="16"/>
        <v>0</v>
      </c>
      <c r="AH48" s="4">
        <f t="shared" si="17"/>
        <v>3</v>
      </c>
      <c r="AI48" s="4">
        <f t="shared" si="11"/>
        <v>3</v>
      </c>
      <c r="AJ48" s="10">
        <v>1</v>
      </c>
      <c r="AK48" s="6">
        <f t="shared" si="18"/>
        <v>3</v>
      </c>
    </row>
    <row r="49" spans="1:37" x14ac:dyDescent="0.25">
      <c r="A49" t="s">
        <v>58</v>
      </c>
      <c r="E49" s="4"/>
      <c r="F49" s="11"/>
      <c r="G49" s="4">
        <f t="shared" ref="G49:G50" si="40">SUM(E49:F49)</f>
        <v>0</v>
      </c>
      <c r="I49" s="4">
        <v>0</v>
      </c>
      <c r="J49" s="4">
        <v>0</v>
      </c>
      <c r="K49" s="3">
        <f t="shared" ref="K49:K52" si="41">SUM(I49:J49)</f>
        <v>0</v>
      </c>
      <c r="M49" s="15"/>
      <c r="N49" s="15"/>
      <c r="O49" s="15"/>
      <c r="Q49" s="23"/>
      <c r="R49" s="23"/>
      <c r="S49" s="15"/>
      <c r="U49" s="23"/>
      <c r="V49" s="23"/>
      <c r="W49" s="15"/>
      <c r="X49" s="5"/>
      <c r="Y49" s="15"/>
      <c r="Z49" s="15"/>
      <c r="AA49" s="15"/>
      <c r="AB49" s="20"/>
      <c r="AC49" s="15"/>
      <c r="AD49" s="15"/>
      <c r="AE49" s="15"/>
      <c r="AG49" s="4">
        <f t="shared" si="16"/>
        <v>0</v>
      </c>
      <c r="AH49" s="4">
        <f t="shared" si="17"/>
        <v>0</v>
      </c>
      <c r="AI49" s="4">
        <f t="shared" si="11"/>
        <v>0</v>
      </c>
      <c r="AJ49" s="10">
        <v>1</v>
      </c>
      <c r="AK49" s="6">
        <f t="shared" si="18"/>
        <v>0</v>
      </c>
    </row>
    <row r="50" spans="1:37" x14ac:dyDescent="0.25">
      <c r="A50" t="s">
        <v>63</v>
      </c>
      <c r="E50" s="4">
        <v>0</v>
      </c>
      <c r="F50" s="11">
        <v>4</v>
      </c>
      <c r="G50" s="4">
        <f t="shared" si="40"/>
        <v>4</v>
      </c>
      <c r="I50" s="23"/>
      <c r="J50" s="23"/>
      <c r="K50" s="24"/>
      <c r="M50" s="15"/>
      <c r="N50" s="15"/>
      <c r="O50" s="15"/>
      <c r="Q50" s="23"/>
      <c r="R50" s="23"/>
      <c r="S50" s="15"/>
      <c r="U50" s="23"/>
      <c r="V50" s="23"/>
      <c r="W50" s="15"/>
      <c r="X50" s="5"/>
      <c r="Y50" s="15"/>
      <c r="Z50" s="15"/>
      <c r="AA50" s="15"/>
      <c r="AB50" s="20"/>
      <c r="AC50" s="15"/>
      <c r="AD50" s="15"/>
      <c r="AE50" s="15"/>
      <c r="AG50" s="4">
        <f t="shared" si="16"/>
        <v>0</v>
      </c>
      <c r="AH50" s="4">
        <f t="shared" si="17"/>
        <v>4</v>
      </c>
      <c r="AI50" s="4">
        <f t="shared" si="11"/>
        <v>4</v>
      </c>
      <c r="AJ50" s="10">
        <v>1</v>
      </c>
      <c r="AK50" s="6">
        <f t="shared" si="18"/>
        <v>4</v>
      </c>
    </row>
    <row r="51" spans="1:37" x14ac:dyDescent="0.25">
      <c r="A51" t="s">
        <v>64</v>
      </c>
      <c r="E51" s="4">
        <v>2</v>
      </c>
      <c r="F51" s="11">
        <v>1</v>
      </c>
      <c r="G51" s="4">
        <f t="shared" ref="G51" si="42">SUM(E51:F51)</f>
        <v>3</v>
      </c>
      <c r="I51" s="23"/>
      <c r="J51" s="23"/>
      <c r="K51" s="24"/>
      <c r="M51" s="15"/>
      <c r="N51" s="15"/>
      <c r="O51" s="15"/>
      <c r="Q51" s="23"/>
      <c r="R51" s="23"/>
      <c r="S51" s="15"/>
      <c r="U51" s="23"/>
      <c r="V51" s="23"/>
      <c r="W51" s="15"/>
      <c r="X51" s="5"/>
      <c r="Y51" s="15"/>
      <c r="Z51" s="15"/>
      <c r="AA51" s="15"/>
      <c r="AB51" s="20"/>
      <c r="AC51" s="15"/>
      <c r="AD51" s="15"/>
      <c r="AE51" s="15"/>
      <c r="AG51" s="4">
        <f t="shared" si="16"/>
        <v>2</v>
      </c>
      <c r="AH51" s="4">
        <f t="shared" si="17"/>
        <v>1</v>
      </c>
      <c r="AI51" s="4">
        <f t="shared" si="11"/>
        <v>3</v>
      </c>
      <c r="AJ51" s="10">
        <v>1</v>
      </c>
      <c r="AK51" s="6">
        <f t="shared" si="18"/>
        <v>3</v>
      </c>
    </row>
    <row r="52" spans="1:37" x14ac:dyDescent="0.25">
      <c r="A52" t="s">
        <v>65</v>
      </c>
      <c r="E52" s="4">
        <v>0</v>
      </c>
      <c r="F52" s="11">
        <v>0</v>
      </c>
      <c r="G52" s="4">
        <f t="shared" ref="G52" si="43">SUM(E52:F52)</f>
        <v>0</v>
      </c>
      <c r="I52" s="23"/>
      <c r="J52" s="23"/>
      <c r="K52" s="24"/>
      <c r="M52" s="15"/>
      <c r="N52" s="15"/>
      <c r="O52" s="15"/>
      <c r="Q52" s="23"/>
      <c r="R52" s="23"/>
      <c r="S52" s="15"/>
      <c r="U52" s="23"/>
      <c r="V52" s="23"/>
      <c r="W52" s="15"/>
      <c r="X52" s="5"/>
      <c r="Y52" s="15"/>
      <c r="Z52" s="15"/>
      <c r="AA52" s="15"/>
      <c r="AB52" s="20"/>
      <c r="AC52" s="15"/>
      <c r="AD52" s="15"/>
      <c r="AE52" s="15"/>
      <c r="AG52" s="4">
        <f t="shared" si="16"/>
        <v>0</v>
      </c>
      <c r="AH52" s="4">
        <f t="shared" si="17"/>
        <v>0</v>
      </c>
      <c r="AI52" s="4">
        <f t="shared" si="11"/>
        <v>0</v>
      </c>
      <c r="AJ52" s="10">
        <v>1</v>
      </c>
      <c r="AK52" s="6">
        <f t="shared" si="18"/>
        <v>0</v>
      </c>
    </row>
    <row r="53" spans="1:37" x14ac:dyDescent="0.25">
      <c r="A53" t="s">
        <v>69</v>
      </c>
      <c r="E53" s="23"/>
      <c r="F53" s="23"/>
      <c r="G53" s="23"/>
      <c r="I53" s="23"/>
      <c r="J53" s="23"/>
      <c r="K53" s="24"/>
      <c r="M53" s="15"/>
      <c r="N53" s="15"/>
      <c r="O53" s="15"/>
      <c r="Q53" s="23"/>
      <c r="R53" s="23"/>
      <c r="S53" s="15"/>
      <c r="U53" s="23"/>
      <c r="V53" s="23"/>
      <c r="W53" s="15"/>
      <c r="Y53" s="10">
        <v>4</v>
      </c>
      <c r="Z53" s="10">
        <v>3</v>
      </c>
      <c r="AA53" s="4">
        <f t="shared" ref="AA53:AA55" si="44">SUM(Y53:Z53)</f>
        <v>7</v>
      </c>
      <c r="AB53" s="20"/>
      <c r="AC53" s="15"/>
      <c r="AD53" s="15"/>
      <c r="AE53" s="15"/>
      <c r="AG53" s="4">
        <f t="shared" si="16"/>
        <v>4</v>
      </c>
      <c r="AH53" s="4">
        <f t="shared" si="17"/>
        <v>3</v>
      </c>
      <c r="AI53" s="4">
        <f t="shared" ref="AI53:AI57" si="45">SUM(AG53:AH53)</f>
        <v>7</v>
      </c>
      <c r="AJ53" s="10">
        <v>1</v>
      </c>
      <c r="AK53" s="6">
        <f t="shared" si="18"/>
        <v>7</v>
      </c>
    </row>
    <row r="54" spans="1:37" x14ac:dyDescent="0.25">
      <c r="A54" t="s">
        <v>70</v>
      </c>
      <c r="E54" s="23"/>
      <c r="F54" s="23"/>
      <c r="G54" s="23"/>
      <c r="I54" s="23"/>
      <c r="J54" s="23"/>
      <c r="K54" s="24"/>
      <c r="M54" s="15"/>
      <c r="N54" s="15"/>
      <c r="O54" s="15"/>
      <c r="Q54" s="23"/>
      <c r="R54" s="23"/>
      <c r="S54" s="15"/>
      <c r="U54" s="23"/>
      <c r="V54" s="23"/>
      <c r="W54" s="15"/>
      <c r="Y54" s="10">
        <v>5</v>
      </c>
      <c r="Z54" s="10">
        <v>1</v>
      </c>
      <c r="AA54" s="4">
        <f t="shared" si="44"/>
        <v>6</v>
      </c>
      <c r="AB54" s="20"/>
      <c r="AC54" s="11">
        <v>7</v>
      </c>
      <c r="AD54" s="11">
        <v>6</v>
      </c>
      <c r="AE54" s="4">
        <f t="shared" ref="AE53:AE58" si="46">SUM(AC54:AD54)</f>
        <v>13</v>
      </c>
      <c r="AG54" s="4">
        <f t="shared" si="16"/>
        <v>12</v>
      </c>
      <c r="AH54" s="4">
        <f t="shared" si="17"/>
        <v>7</v>
      </c>
      <c r="AI54" s="4">
        <f t="shared" si="45"/>
        <v>19</v>
      </c>
      <c r="AJ54" s="10">
        <v>2</v>
      </c>
      <c r="AK54" s="6">
        <f t="shared" si="18"/>
        <v>9.5</v>
      </c>
    </row>
    <row r="55" spans="1:37" x14ac:dyDescent="0.25">
      <c r="A55" t="s">
        <v>71</v>
      </c>
      <c r="E55" s="23"/>
      <c r="F55" s="23"/>
      <c r="G55" s="23"/>
      <c r="I55" s="23"/>
      <c r="J55" s="23"/>
      <c r="K55" s="24"/>
      <c r="M55" s="15"/>
      <c r="N55" s="15"/>
      <c r="O55" s="15"/>
      <c r="Q55" s="23"/>
      <c r="R55" s="23"/>
      <c r="S55" s="15"/>
      <c r="U55" s="23"/>
      <c r="V55" s="23"/>
      <c r="W55" s="15"/>
      <c r="Y55" s="10">
        <v>2</v>
      </c>
      <c r="Z55" s="10">
        <v>1</v>
      </c>
      <c r="AA55" s="4">
        <f t="shared" si="44"/>
        <v>3</v>
      </c>
      <c r="AB55" s="20"/>
      <c r="AC55" s="11">
        <v>1</v>
      </c>
      <c r="AD55" s="11">
        <v>0</v>
      </c>
      <c r="AE55" s="4">
        <f t="shared" si="46"/>
        <v>1</v>
      </c>
      <c r="AG55" s="4">
        <f t="shared" si="16"/>
        <v>3</v>
      </c>
      <c r="AH55" s="4">
        <f t="shared" si="17"/>
        <v>1</v>
      </c>
      <c r="AI55" s="4">
        <f t="shared" si="45"/>
        <v>4</v>
      </c>
      <c r="AJ55" s="10">
        <v>2</v>
      </c>
      <c r="AK55" s="6">
        <f t="shared" si="18"/>
        <v>2</v>
      </c>
    </row>
    <row r="56" spans="1:37" x14ac:dyDescent="0.25">
      <c r="A56" t="s">
        <v>72</v>
      </c>
      <c r="E56" s="23"/>
      <c r="F56" s="23"/>
      <c r="G56" s="23"/>
      <c r="I56" s="23"/>
      <c r="J56" s="23"/>
      <c r="K56" s="24"/>
      <c r="M56" s="15"/>
      <c r="N56" s="15"/>
      <c r="O56" s="15"/>
      <c r="Q56" s="23"/>
      <c r="R56" s="23"/>
      <c r="S56" s="15"/>
      <c r="U56" s="23"/>
      <c r="V56" s="23"/>
      <c r="W56" s="15"/>
      <c r="Y56" s="10">
        <v>2</v>
      </c>
      <c r="Z56" s="10">
        <v>0</v>
      </c>
      <c r="AA56" s="4">
        <f t="shared" ref="AA56:AA57" si="47">SUM(Y56:Z56)</f>
        <v>2</v>
      </c>
      <c r="AB56" s="20"/>
      <c r="AC56" s="22"/>
      <c r="AD56" s="22"/>
      <c r="AE56" s="15"/>
      <c r="AG56" s="4">
        <f t="shared" si="16"/>
        <v>2</v>
      </c>
      <c r="AH56" s="4">
        <f t="shared" si="17"/>
        <v>0</v>
      </c>
      <c r="AI56" s="4">
        <f t="shared" si="45"/>
        <v>2</v>
      </c>
      <c r="AJ56" s="10">
        <v>1</v>
      </c>
      <c r="AK56" s="6">
        <f t="shared" si="18"/>
        <v>2</v>
      </c>
    </row>
    <row r="57" spans="1:37" x14ac:dyDescent="0.25">
      <c r="A57" t="s">
        <v>73</v>
      </c>
      <c r="E57" s="23"/>
      <c r="F57" s="23"/>
      <c r="G57" s="23"/>
      <c r="I57" s="23"/>
      <c r="J57" s="23"/>
      <c r="K57" s="24"/>
      <c r="M57" s="15"/>
      <c r="N57" s="15"/>
      <c r="O57" s="15"/>
      <c r="Q57" s="23"/>
      <c r="R57" s="23"/>
      <c r="S57" s="15"/>
      <c r="U57" s="23"/>
      <c r="V57" s="23"/>
      <c r="W57" s="15"/>
      <c r="Y57" s="10">
        <v>1</v>
      </c>
      <c r="Z57" s="10">
        <v>0</v>
      </c>
      <c r="AA57" s="11">
        <f t="shared" si="47"/>
        <v>1</v>
      </c>
      <c r="AB57" s="20"/>
      <c r="AC57" s="11">
        <v>1</v>
      </c>
      <c r="AD57" s="11">
        <v>2</v>
      </c>
      <c r="AE57" s="11">
        <f t="shared" si="46"/>
        <v>3</v>
      </c>
      <c r="AG57" s="4">
        <f t="shared" si="16"/>
        <v>2</v>
      </c>
      <c r="AH57" s="4">
        <f t="shared" si="17"/>
        <v>2</v>
      </c>
      <c r="AI57" s="4">
        <f t="shared" si="45"/>
        <v>4</v>
      </c>
      <c r="AJ57" s="10">
        <v>2</v>
      </c>
      <c r="AK57" s="6">
        <f t="shared" si="18"/>
        <v>2</v>
      </c>
    </row>
    <row r="58" spans="1:37" x14ac:dyDescent="0.25">
      <c r="A58" t="s">
        <v>78</v>
      </c>
      <c r="E58" s="23"/>
      <c r="F58" s="23"/>
      <c r="G58" s="23"/>
      <c r="I58" s="23"/>
      <c r="J58" s="23"/>
      <c r="K58" s="24"/>
      <c r="M58" s="15"/>
      <c r="N58" s="15"/>
      <c r="O58" s="15"/>
      <c r="Q58" s="23"/>
      <c r="R58" s="23"/>
      <c r="S58" s="15"/>
      <c r="U58" s="23"/>
      <c r="V58" s="23"/>
      <c r="W58" s="15"/>
      <c r="Y58" s="23"/>
      <c r="Z58" s="23"/>
      <c r="AA58" s="23"/>
      <c r="AC58" s="11">
        <v>1</v>
      </c>
      <c r="AD58" s="11">
        <v>1</v>
      </c>
      <c r="AE58" s="11">
        <f t="shared" si="46"/>
        <v>2</v>
      </c>
      <c r="AG58" s="4">
        <f t="shared" si="16"/>
        <v>1</v>
      </c>
      <c r="AH58" s="4">
        <f t="shared" si="17"/>
        <v>1</v>
      </c>
      <c r="AI58" s="4">
        <f t="shared" ref="AI58" si="48">SUM(AG58:AH58)</f>
        <v>2</v>
      </c>
      <c r="AJ58" s="10">
        <v>1</v>
      </c>
      <c r="AK58" s="6">
        <f t="shared" si="18"/>
        <v>2</v>
      </c>
    </row>
    <row r="59" spans="1:37" x14ac:dyDescent="0.25">
      <c r="A59" t="s">
        <v>81</v>
      </c>
      <c r="E59" s="23"/>
      <c r="F59" s="23"/>
      <c r="G59" s="23"/>
      <c r="I59" s="23"/>
      <c r="J59" s="23"/>
      <c r="K59" s="24"/>
      <c r="M59" s="15"/>
      <c r="N59" s="15"/>
      <c r="O59" s="15"/>
      <c r="Q59" s="23"/>
      <c r="R59" s="23"/>
      <c r="S59" s="15"/>
      <c r="U59" s="23"/>
      <c r="V59" s="23"/>
      <c r="W59" s="15"/>
      <c r="Y59" s="23"/>
      <c r="Z59" s="23"/>
      <c r="AA59" s="23"/>
      <c r="AC59" s="11">
        <v>9</v>
      </c>
      <c r="AD59" s="11">
        <v>2</v>
      </c>
      <c r="AE59" s="11">
        <f t="shared" ref="AE59" si="49">SUM(AC59:AD59)</f>
        <v>11</v>
      </c>
      <c r="AG59" s="4">
        <f t="shared" si="16"/>
        <v>9</v>
      </c>
      <c r="AH59" s="4">
        <f t="shared" si="17"/>
        <v>2</v>
      </c>
      <c r="AI59" s="4">
        <f t="shared" ref="AI59" si="50">SUM(AG59:AH59)</f>
        <v>11</v>
      </c>
      <c r="AJ59" s="10">
        <v>1</v>
      </c>
      <c r="AK59" s="6">
        <f t="shared" si="18"/>
        <v>11</v>
      </c>
    </row>
    <row r="60" spans="1:37" x14ac:dyDescent="0.25">
      <c r="A60" t="s">
        <v>82</v>
      </c>
      <c r="E60" s="23"/>
      <c r="F60" s="23"/>
      <c r="G60" s="23"/>
      <c r="I60" s="23"/>
      <c r="J60" s="23"/>
      <c r="K60" s="24"/>
      <c r="M60" s="15"/>
      <c r="N60" s="15"/>
      <c r="O60" s="15"/>
      <c r="Q60" s="23"/>
      <c r="R60" s="23"/>
      <c r="S60" s="15"/>
      <c r="U60" s="23"/>
      <c r="V60" s="23"/>
      <c r="W60" s="15"/>
      <c r="Y60" s="23"/>
      <c r="Z60" s="23"/>
      <c r="AA60" s="23"/>
      <c r="AC60" s="11">
        <v>2</v>
      </c>
      <c r="AD60" s="11">
        <v>2</v>
      </c>
      <c r="AE60" s="11">
        <f t="shared" ref="AE60" si="51">SUM(AC60:AD60)</f>
        <v>4</v>
      </c>
      <c r="AG60" s="4">
        <f t="shared" si="16"/>
        <v>2</v>
      </c>
      <c r="AH60" s="4">
        <f t="shared" si="17"/>
        <v>2</v>
      </c>
      <c r="AI60" s="4">
        <f t="shared" ref="AI60" si="52">SUM(AG60:AH60)</f>
        <v>4</v>
      </c>
      <c r="AJ60" s="10">
        <v>1</v>
      </c>
      <c r="AK60" s="6">
        <f t="shared" si="18"/>
        <v>4</v>
      </c>
    </row>
    <row r="61" spans="1:37" x14ac:dyDescent="0.25">
      <c r="A61" t="s">
        <v>83</v>
      </c>
      <c r="E61" s="23"/>
      <c r="F61" s="23"/>
      <c r="G61" s="23"/>
      <c r="I61" s="23"/>
      <c r="J61" s="23"/>
      <c r="K61" s="24"/>
      <c r="M61" s="15"/>
      <c r="N61" s="15"/>
      <c r="O61" s="15"/>
      <c r="Q61" s="23"/>
      <c r="R61" s="23"/>
      <c r="S61" s="15"/>
      <c r="U61" s="23"/>
      <c r="V61" s="23"/>
      <c r="W61" s="15"/>
      <c r="Y61" s="23"/>
      <c r="Z61" s="23"/>
      <c r="AA61" s="23"/>
      <c r="AC61" s="11">
        <v>1</v>
      </c>
      <c r="AD61" s="11">
        <v>0</v>
      </c>
      <c r="AE61" s="11">
        <f t="shared" ref="AE61" si="53">SUM(AC61:AD61)</f>
        <v>1</v>
      </c>
      <c r="AG61" s="4">
        <f t="shared" si="16"/>
        <v>1</v>
      </c>
      <c r="AH61" s="4">
        <f t="shared" si="17"/>
        <v>0</v>
      </c>
      <c r="AI61" s="4">
        <f t="shared" ref="AI61" si="54">SUM(AG61:AH61)</f>
        <v>1</v>
      </c>
      <c r="AJ61" s="10">
        <v>1</v>
      </c>
      <c r="AK61" s="6">
        <f t="shared" si="18"/>
        <v>1</v>
      </c>
    </row>
    <row r="62" spans="1:37" x14ac:dyDescent="0.25">
      <c r="A62" t="s">
        <v>84</v>
      </c>
      <c r="E62" s="23"/>
      <c r="F62" s="23"/>
      <c r="G62" s="23"/>
      <c r="I62" s="23"/>
      <c r="J62" s="23"/>
      <c r="K62" s="24"/>
      <c r="M62" s="15"/>
      <c r="N62" s="15"/>
      <c r="O62" s="15"/>
      <c r="Q62" s="23"/>
      <c r="R62" s="23"/>
      <c r="S62" s="15"/>
      <c r="U62" s="23"/>
      <c r="V62" s="23"/>
      <c r="W62" s="15"/>
      <c r="Y62" s="23"/>
      <c r="Z62" s="23"/>
      <c r="AA62" s="23"/>
      <c r="AC62" s="11">
        <v>2</v>
      </c>
      <c r="AD62" s="11">
        <v>5</v>
      </c>
      <c r="AE62" s="11">
        <f t="shared" ref="AE62" si="55">SUM(AC62:AD62)</f>
        <v>7</v>
      </c>
      <c r="AG62" s="4">
        <f t="shared" si="16"/>
        <v>2</v>
      </c>
      <c r="AH62" s="4">
        <f t="shared" si="17"/>
        <v>5</v>
      </c>
      <c r="AI62" s="4">
        <f t="shared" ref="AI62" si="56">SUM(AG62:AH62)</f>
        <v>7</v>
      </c>
      <c r="AJ62" s="10">
        <v>1</v>
      </c>
      <c r="AK62" s="6">
        <f t="shared" si="18"/>
        <v>7</v>
      </c>
    </row>
    <row r="63" spans="1:37" x14ac:dyDescent="0.25">
      <c r="A63" t="s">
        <v>85</v>
      </c>
      <c r="E63" s="23"/>
      <c r="F63" s="23"/>
      <c r="G63" s="23"/>
      <c r="I63" s="23"/>
      <c r="J63" s="23"/>
      <c r="K63" s="24"/>
      <c r="M63" s="15"/>
      <c r="N63" s="15"/>
      <c r="O63" s="15"/>
      <c r="Q63" s="23"/>
      <c r="R63" s="23"/>
      <c r="S63" s="15"/>
      <c r="U63" s="23"/>
      <c r="V63" s="23"/>
      <c r="W63" s="15"/>
      <c r="Y63" s="23"/>
      <c r="Z63" s="23"/>
      <c r="AA63" s="23"/>
      <c r="AC63" s="11">
        <v>6</v>
      </c>
      <c r="AD63" s="11">
        <v>0</v>
      </c>
      <c r="AE63" s="11">
        <f t="shared" ref="AE63" si="57">SUM(AC63:AD63)</f>
        <v>6</v>
      </c>
      <c r="AG63" s="4">
        <f t="shared" si="16"/>
        <v>6</v>
      </c>
      <c r="AH63" s="4">
        <f t="shared" si="17"/>
        <v>0</v>
      </c>
      <c r="AI63" s="4">
        <f t="shared" ref="AI63" si="58">SUM(AG63:AH63)</f>
        <v>6</v>
      </c>
      <c r="AJ63" s="10">
        <v>1</v>
      </c>
      <c r="AK63" s="6">
        <f t="shared" si="18"/>
        <v>6</v>
      </c>
    </row>
  </sheetData>
  <mergeCells count="1">
    <mergeCell ref="A1:AK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63"/>
  <sheetViews>
    <sheetView tabSelected="1" workbookViewId="0">
      <pane xSplit="1" topLeftCell="T1" activePane="topRight" state="frozen"/>
      <selection pane="topRight" activeCell="AF25" sqref="AF25"/>
    </sheetView>
  </sheetViews>
  <sheetFormatPr defaultRowHeight="13.8" x14ac:dyDescent="0.25"/>
  <cols>
    <col min="1" max="1" width="10.796875" customWidth="1"/>
  </cols>
  <sheetData>
    <row r="1" spans="1:38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</row>
    <row r="2" spans="1:38" x14ac:dyDescent="0.25">
      <c r="A2" s="1"/>
      <c r="B2" s="17" t="s">
        <v>79</v>
      </c>
      <c r="C2" s="1"/>
      <c r="D2" s="1"/>
      <c r="E2" s="1"/>
      <c r="F2" s="1" t="s">
        <v>59</v>
      </c>
      <c r="G2" s="1"/>
      <c r="H2" s="1"/>
      <c r="I2" s="1"/>
      <c r="J2" s="1" t="s">
        <v>45</v>
      </c>
      <c r="K2" s="1"/>
      <c r="L2" s="1"/>
      <c r="M2" s="1"/>
      <c r="O2" s="1"/>
      <c r="P2" s="1"/>
      <c r="R2" s="1" t="s">
        <v>44</v>
      </c>
      <c r="S2" s="1"/>
      <c r="T2" s="1"/>
      <c r="U2" s="1"/>
      <c r="V2" s="1" t="s">
        <v>66</v>
      </c>
      <c r="W2" s="1" t="s">
        <v>75</v>
      </c>
      <c r="X2" s="1"/>
      <c r="Y2" s="1" t="s">
        <v>66</v>
      </c>
      <c r="Z2" s="19" t="s">
        <v>76</v>
      </c>
      <c r="AA2" s="1"/>
      <c r="AB2" s="1"/>
      <c r="AC2" s="1" t="s">
        <v>66</v>
      </c>
      <c r="AD2" s="1"/>
      <c r="AE2" s="1"/>
      <c r="AF2" s="1"/>
      <c r="AG2" s="1"/>
      <c r="AH2" s="1"/>
      <c r="AI2" s="1"/>
      <c r="AJ2" s="1"/>
      <c r="AK2" s="1"/>
    </row>
    <row r="3" spans="1:38" x14ac:dyDescent="0.25">
      <c r="A3" s="1"/>
      <c r="B3" s="1"/>
      <c r="C3" s="1"/>
      <c r="D3" s="1"/>
      <c r="E3" s="2" t="s">
        <v>16</v>
      </c>
      <c r="F3" s="1"/>
      <c r="G3" s="1"/>
      <c r="H3" s="1"/>
      <c r="I3" s="2" t="s">
        <v>18</v>
      </c>
      <c r="J3" s="1"/>
      <c r="K3" s="1"/>
      <c r="L3" s="1"/>
      <c r="M3" s="2" t="s">
        <v>21</v>
      </c>
      <c r="N3" s="1"/>
      <c r="O3" s="1"/>
      <c r="P3" s="1"/>
      <c r="Q3" s="2" t="s">
        <v>22</v>
      </c>
      <c r="R3" s="1"/>
      <c r="S3" s="1"/>
      <c r="T3" s="1"/>
      <c r="U3" s="2" t="s">
        <v>23</v>
      </c>
      <c r="V3" s="1"/>
      <c r="W3" s="1"/>
      <c r="X3" s="1"/>
      <c r="Y3" s="2" t="s">
        <v>67</v>
      </c>
      <c r="Z3" s="1"/>
      <c r="AA3" s="1"/>
      <c r="AB3" s="1"/>
      <c r="AC3" s="2" t="s">
        <v>77</v>
      </c>
      <c r="AD3" s="1"/>
      <c r="AE3" s="1"/>
      <c r="AF3" s="1"/>
      <c r="AG3" s="2" t="s">
        <v>1</v>
      </c>
      <c r="AH3" s="1"/>
      <c r="AI3" s="1"/>
      <c r="AJ3" s="1"/>
      <c r="AK3" s="1"/>
    </row>
    <row r="4" spans="1:38" x14ac:dyDescent="0.25">
      <c r="A4" s="1"/>
      <c r="C4" s="1"/>
      <c r="D4" s="1"/>
      <c r="E4" s="1" t="s">
        <v>60</v>
      </c>
      <c r="F4" s="1"/>
      <c r="G4" s="1"/>
      <c r="H4" s="1"/>
      <c r="I4" t="s">
        <v>55</v>
      </c>
      <c r="J4" s="13"/>
      <c r="K4" s="1"/>
      <c r="L4" s="1"/>
      <c r="M4" s="1" t="s">
        <v>50</v>
      </c>
      <c r="O4" s="1"/>
      <c r="P4" s="1"/>
      <c r="Q4" s="1" t="s">
        <v>61</v>
      </c>
      <c r="S4" s="1"/>
      <c r="T4" s="1"/>
      <c r="U4" s="1" t="s">
        <v>62</v>
      </c>
      <c r="W4" s="1"/>
      <c r="X4" s="1"/>
      <c r="Y4" s="1" t="s">
        <v>68</v>
      </c>
      <c r="Z4" s="1"/>
      <c r="AA4" s="1"/>
      <c r="AB4" s="1"/>
      <c r="AC4" s="1" t="s">
        <v>80</v>
      </c>
      <c r="AD4" s="1"/>
      <c r="AE4" s="1"/>
      <c r="AF4" s="1"/>
      <c r="AG4" s="1"/>
      <c r="AH4" s="1"/>
      <c r="AI4" s="1"/>
      <c r="AJ4" s="1" t="s">
        <v>86</v>
      </c>
      <c r="AK4" s="1"/>
    </row>
    <row r="5" spans="1:38" x14ac:dyDescent="0.25">
      <c r="A5" s="1"/>
      <c r="B5" s="1"/>
      <c r="C5" s="1"/>
      <c r="D5" s="1"/>
      <c r="E5" s="1" t="s">
        <v>2</v>
      </c>
      <c r="F5" s="1" t="s">
        <v>3</v>
      </c>
      <c r="G5" s="1" t="s">
        <v>1</v>
      </c>
      <c r="H5" s="1"/>
      <c r="I5" s="1" t="s">
        <v>2</v>
      </c>
      <c r="J5" s="1" t="s">
        <v>3</v>
      </c>
      <c r="K5" s="1" t="s">
        <v>1</v>
      </c>
      <c r="L5" s="1"/>
      <c r="M5" s="1" t="s">
        <v>2</v>
      </c>
      <c r="N5" s="1" t="s">
        <v>3</v>
      </c>
      <c r="O5" s="1" t="s">
        <v>1</v>
      </c>
      <c r="P5" s="1"/>
      <c r="Q5" s="1" t="s">
        <v>2</v>
      </c>
      <c r="R5" s="1" t="s">
        <v>3</v>
      </c>
      <c r="S5" s="1" t="s">
        <v>1</v>
      </c>
      <c r="T5" s="1"/>
      <c r="U5" s="1" t="s">
        <v>2</v>
      </c>
      <c r="V5" s="1" t="s">
        <v>3</v>
      </c>
      <c r="W5" s="1" t="s">
        <v>1</v>
      </c>
      <c r="X5" s="1"/>
      <c r="Y5" s="1" t="s">
        <v>2</v>
      </c>
      <c r="Z5" s="1" t="s">
        <v>3</v>
      </c>
      <c r="AA5" s="1" t="s">
        <v>1</v>
      </c>
      <c r="AB5" s="1"/>
      <c r="AC5" s="1" t="s">
        <v>2</v>
      </c>
      <c r="AD5" s="1" t="s">
        <v>3</v>
      </c>
      <c r="AE5" s="1" t="s">
        <v>1</v>
      </c>
      <c r="AF5" s="1"/>
      <c r="AG5" s="1" t="s">
        <v>2</v>
      </c>
      <c r="AH5" s="1" t="s">
        <v>3</v>
      </c>
      <c r="AI5" s="1" t="s">
        <v>1</v>
      </c>
      <c r="AJ5" s="1" t="s">
        <v>4</v>
      </c>
      <c r="AK5" s="1" t="s">
        <v>5</v>
      </c>
    </row>
    <row r="6" spans="1:38" x14ac:dyDescent="0.25">
      <c r="A6" t="s">
        <v>25</v>
      </c>
      <c r="B6" s="1"/>
      <c r="C6" s="1"/>
      <c r="D6" s="5"/>
      <c r="E6" s="15"/>
      <c r="F6" s="25"/>
      <c r="G6" s="15"/>
      <c r="H6" s="1"/>
      <c r="I6" s="15"/>
      <c r="J6" s="15"/>
      <c r="K6" s="24"/>
      <c r="L6" s="1"/>
      <c r="M6" s="15"/>
      <c r="N6" s="15"/>
      <c r="O6" s="15"/>
      <c r="P6" s="5"/>
      <c r="Q6" s="4">
        <v>2</v>
      </c>
      <c r="R6" s="4">
        <v>4</v>
      </c>
      <c r="S6" s="4">
        <f>SUM(Q6:R6)</f>
        <v>6</v>
      </c>
      <c r="T6" s="5"/>
      <c r="U6" s="4">
        <v>12</v>
      </c>
      <c r="V6" s="11">
        <v>11</v>
      </c>
      <c r="W6" s="4">
        <f>SUM(U6:V6)</f>
        <v>23</v>
      </c>
      <c r="X6" s="5"/>
      <c r="Y6" s="4">
        <v>3</v>
      </c>
      <c r="Z6" s="11">
        <v>3</v>
      </c>
      <c r="AA6" s="4">
        <f>SUM(Y6:Z6)</f>
        <v>6</v>
      </c>
      <c r="AB6" s="20"/>
      <c r="AC6" s="4">
        <v>16</v>
      </c>
      <c r="AD6" s="11">
        <v>7</v>
      </c>
      <c r="AE6" s="4">
        <f>SUM(AC6:AD6)</f>
        <v>23</v>
      </c>
      <c r="AF6" s="5"/>
      <c r="AG6" s="4">
        <f>E6+I6+M6+Q6+U6+Y6+AC6</f>
        <v>33</v>
      </c>
      <c r="AH6" s="4">
        <f>F6+J6+N6+R6+V6+Z6+AD6</f>
        <v>25</v>
      </c>
      <c r="AI6" s="4">
        <f>SUM(AG6:AH6)</f>
        <v>58</v>
      </c>
      <c r="AJ6" s="3">
        <v>4</v>
      </c>
      <c r="AK6" s="7">
        <f>AI6/AJ6</f>
        <v>14.5</v>
      </c>
    </row>
    <row r="7" spans="1:38" x14ac:dyDescent="0.25">
      <c r="A7" t="s">
        <v>26</v>
      </c>
      <c r="B7" s="1"/>
      <c r="C7" s="1"/>
      <c r="D7" s="5"/>
      <c r="E7" s="11">
        <v>18</v>
      </c>
      <c r="F7" s="4">
        <v>13</v>
      </c>
      <c r="G7" s="4">
        <f>SUM(E7:F7)</f>
        <v>31</v>
      </c>
      <c r="H7" s="1"/>
      <c r="I7" s="11">
        <v>6</v>
      </c>
      <c r="J7" s="4">
        <v>15</v>
      </c>
      <c r="K7" s="3">
        <f>SUM(I7:J7)</f>
        <v>21</v>
      </c>
      <c r="L7" s="1"/>
      <c r="M7" s="4">
        <v>0</v>
      </c>
      <c r="N7" s="4">
        <v>4</v>
      </c>
      <c r="O7" s="4">
        <f>SUM(M7:N7)</f>
        <v>4</v>
      </c>
      <c r="P7" s="5"/>
      <c r="Q7" s="4">
        <v>11</v>
      </c>
      <c r="R7" s="4">
        <v>16</v>
      </c>
      <c r="S7" s="4">
        <f>SUM(Q7:R7)</f>
        <v>27</v>
      </c>
      <c r="T7" s="5"/>
      <c r="U7" s="11">
        <v>10</v>
      </c>
      <c r="V7" s="4">
        <v>11</v>
      </c>
      <c r="W7" s="11">
        <f>SUM(U7:V7)</f>
        <v>21</v>
      </c>
      <c r="X7" s="16"/>
      <c r="Y7" s="11">
        <v>3</v>
      </c>
      <c r="Z7" s="4">
        <v>7</v>
      </c>
      <c r="AA7" s="11">
        <f>SUM(Y7:Z7)</f>
        <v>10</v>
      </c>
      <c r="AB7" s="20"/>
      <c r="AC7" s="11">
        <v>6</v>
      </c>
      <c r="AD7" s="4">
        <v>13</v>
      </c>
      <c r="AE7" s="11">
        <f>SUM(AC7:AD7)</f>
        <v>19</v>
      </c>
      <c r="AF7" s="16"/>
      <c r="AG7" s="4">
        <f>E7+I7+M7+Q7+U7+Y7+AC7</f>
        <v>54</v>
      </c>
      <c r="AH7" s="4">
        <f>F7+J7+N7+R7+V7+Z7+AD7</f>
        <v>79</v>
      </c>
      <c r="AI7" s="4">
        <f>SUM(AG7:AH7)</f>
        <v>133</v>
      </c>
      <c r="AJ7" s="3">
        <v>7</v>
      </c>
      <c r="AK7" s="6">
        <f>AI7/AJ7</f>
        <v>19</v>
      </c>
    </row>
    <row r="8" spans="1:38" x14ac:dyDescent="0.25">
      <c r="A8" s="8" t="s">
        <v>31</v>
      </c>
      <c r="B8" s="1"/>
      <c r="C8" s="1"/>
      <c r="D8" s="1"/>
      <c r="E8" s="4">
        <v>2</v>
      </c>
      <c r="F8" s="11">
        <v>7</v>
      </c>
      <c r="G8" s="4">
        <f>SUM(E8:F8)</f>
        <v>9</v>
      </c>
      <c r="H8" s="1"/>
      <c r="I8" s="4">
        <v>17</v>
      </c>
      <c r="J8" s="4">
        <v>9</v>
      </c>
      <c r="K8" s="3">
        <f>SUM(I8:J8)</f>
        <v>26</v>
      </c>
      <c r="L8" s="1"/>
      <c r="M8" s="4">
        <v>4</v>
      </c>
      <c r="N8" s="4">
        <v>1</v>
      </c>
      <c r="O8" s="4">
        <f>SUM(M8:N8)</f>
        <v>5</v>
      </c>
      <c r="P8" s="1"/>
      <c r="Q8" s="4">
        <v>12</v>
      </c>
      <c r="R8" s="4">
        <v>5</v>
      </c>
      <c r="S8" s="4">
        <f>SUM(Q8:R8)</f>
        <v>17</v>
      </c>
      <c r="T8" s="1"/>
      <c r="U8" s="11">
        <v>8</v>
      </c>
      <c r="V8" s="11">
        <v>5</v>
      </c>
      <c r="W8" s="4">
        <f>SUM(U8:V8)</f>
        <v>13</v>
      </c>
      <c r="X8" s="5"/>
      <c r="Y8" s="15"/>
      <c r="Z8" s="15"/>
      <c r="AA8" s="15"/>
      <c r="AB8" s="20"/>
      <c r="AC8" s="21">
        <v>9</v>
      </c>
      <c r="AD8" s="21">
        <v>4</v>
      </c>
      <c r="AE8" s="4">
        <f>SUM(AC8:AD8)</f>
        <v>13</v>
      </c>
      <c r="AF8" s="5"/>
      <c r="AG8" s="4">
        <f>E8+I8+M8+Q8+U8+Y8+AC8</f>
        <v>52</v>
      </c>
      <c r="AH8" s="4">
        <f>F8+J8+N8+R8+V8+Z8+AD8</f>
        <v>31</v>
      </c>
      <c r="AI8" s="4">
        <f>SUM(AG8:AH8)</f>
        <v>83</v>
      </c>
      <c r="AJ8" s="3">
        <v>6</v>
      </c>
      <c r="AK8" s="6">
        <f>AI8/AJ8</f>
        <v>13.833333333333334</v>
      </c>
    </row>
    <row r="9" spans="1:38" x14ac:dyDescent="0.25">
      <c r="A9" t="s">
        <v>70</v>
      </c>
      <c r="E9" s="23"/>
      <c r="F9" s="23"/>
      <c r="G9" s="23"/>
      <c r="I9" s="23"/>
      <c r="J9" s="23"/>
      <c r="K9" s="24"/>
      <c r="M9" s="15"/>
      <c r="N9" s="15"/>
      <c r="O9" s="15"/>
      <c r="Q9" s="23"/>
      <c r="R9" s="23"/>
      <c r="S9" s="15"/>
      <c r="U9" s="23"/>
      <c r="V9" s="23"/>
      <c r="W9" s="15"/>
      <c r="Y9" s="11">
        <v>5</v>
      </c>
      <c r="Z9" s="11">
        <v>1</v>
      </c>
      <c r="AA9" s="4">
        <f>SUM(Y9:Z9)</f>
        <v>6</v>
      </c>
      <c r="AB9" s="20"/>
      <c r="AC9" s="11">
        <v>7</v>
      </c>
      <c r="AD9" s="11">
        <v>6</v>
      </c>
      <c r="AE9" s="4">
        <f>SUM(AC9:AD9)</f>
        <v>13</v>
      </c>
      <c r="AG9" s="4">
        <f>E9+I9+M9+Q9+U9+Y9+AC9</f>
        <v>12</v>
      </c>
      <c r="AH9" s="4">
        <f>F9+J9+N9+R9+V9+Z9+AD9</f>
        <v>7</v>
      </c>
      <c r="AI9" s="4">
        <f>SUM(AG9:AH9)</f>
        <v>19</v>
      </c>
      <c r="AJ9" s="10">
        <v>2</v>
      </c>
      <c r="AK9" s="6">
        <f>AI9/AJ9</f>
        <v>9.5</v>
      </c>
    </row>
    <row r="10" spans="1:38" x14ac:dyDescent="0.25">
      <c r="A10" s="8" t="s">
        <v>43</v>
      </c>
      <c r="B10" s="1"/>
      <c r="C10" s="1"/>
      <c r="D10" s="5"/>
      <c r="E10" s="15"/>
      <c r="F10" s="22"/>
      <c r="G10" s="15"/>
      <c r="H10" s="1"/>
      <c r="I10" s="15"/>
      <c r="J10" s="15"/>
      <c r="K10" s="24"/>
      <c r="L10" s="1"/>
      <c r="M10" s="15"/>
      <c r="N10" s="15"/>
      <c r="O10" s="15"/>
      <c r="P10" s="1"/>
      <c r="Q10" s="15"/>
      <c r="R10" s="15"/>
      <c r="S10" s="15"/>
      <c r="T10" s="1"/>
      <c r="U10" s="4">
        <v>0</v>
      </c>
      <c r="V10" s="4">
        <v>3</v>
      </c>
      <c r="W10" s="4">
        <f>SUM(U10:V10)</f>
        <v>3</v>
      </c>
      <c r="X10" s="5"/>
      <c r="Y10" s="4">
        <v>1</v>
      </c>
      <c r="Z10" s="4">
        <v>2</v>
      </c>
      <c r="AA10" s="4">
        <f>SUM(Y10:Z10)</f>
        <v>3</v>
      </c>
      <c r="AB10" s="20"/>
      <c r="AC10" s="4">
        <v>3</v>
      </c>
      <c r="AD10" s="4">
        <v>10</v>
      </c>
      <c r="AE10" s="4">
        <f>SUM(AC10:AD10)</f>
        <v>13</v>
      </c>
      <c r="AF10" s="5"/>
      <c r="AG10" s="4">
        <f>E10+I10+M10+Q10+U10+Y10+AC10</f>
        <v>4</v>
      </c>
      <c r="AH10" s="4">
        <f>F10+J10+N10+R10+V10+Z10+AD10</f>
        <v>15</v>
      </c>
      <c r="AI10" s="4">
        <f>SUM(AG10:AH10)</f>
        <v>19</v>
      </c>
      <c r="AJ10" s="3">
        <v>3</v>
      </c>
      <c r="AK10" s="7">
        <f>AI10/AJ10</f>
        <v>6.333333333333333</v>
      </c>
    </row>
    <row r="11" spans="1:38" x14ac:dyDescent="0.25">
      <c r="A11" t="s">
        <v>81</v>
      </c>
      <c r="E11" s="23"/>
      <c r="F11" s="23"/>
      <c r="G11" s="23"/>
      <c r="I11" s="23"/>
      <c r="J11" s="23"/>
      <c r="K11" s="24"/>
      <c r="M11" s="15"/>
      <c r="N11" s="15"/>
      <c r="O11" s="15"/>
      <c r="Q11" s="23"/>
      <c r="R11" s="23"/>
      <c r="S11" s="15"/>
      <c r="U11" s="23"/>
      <c r="V11" s="23"/>
      <c r="W11" s="15"/>
      <c r="Y11" s="22"/>
      <c r="Z11" s="22"/>
      <c r="AA11" s="23"/>
      <c r="AC11" s="11">
        <v>9</v>
      </c>
      <c r="AD11" s="11">
        <v>2</v>
      </c>
      <c r="AE11" s="11">
        <f>SUM(AC11:AD11)</f>
        <v>11</v>
      </c>
      <c r="AG11" s="4">
        <f>E11+I11+M11+Q11+U11+Y11+AC11</f>
        <v>9</v>
      </c>
      <c r="AH11" s="4">
        <f>F11+J11+N11+R11+V11+Z11+AD11</f>
        <v>2</v>
      </c>
      <c r="AI11" s="4">
        <f>SUM(AG11:AH11)</f>
        <v>11</v>
      </c>
      <c r="AJ11" s="10">
        <v>1</v>
      </c>
      <c r="AK11" s="7">
        <f>AI11/AJ11</f>
        <v>11</v>
      </c>
    </row>
    <row r="12" spans="1:38" x14ac:dyDescent="0.25">
      <c r="A12" s="1" t="s">
        <v>24</v>
      </c>
      <c r="B12" s="1"/>
      <c r="C12" s="1"/>
      <c r="D12" s="5"/>
      <c r="E12" s="15"/>
      <c r="F12" s="15"/>
      <c r="G12" s="15"/>
      <c r="H12" s="1"/>
      <c r="I12" s="15"/>
      <c r="J12" s="15"/>
      <c r="K12" s="24"/>
      <c r="L12" s="1"/>
      <c r="M12" s="15"/>
      <c r="N12" s="15"/>
      <c r="O12" s="15"/>
      <c r="P12" s="5"/>
      <c r="Q12" s="4">
        <v>4</v>
      </c>
      <c r="R12" s="4">
        <v>0</v>
      </c>
      <c r="S12" s="4">
        <f>SUM(Q12:R12)</f>
        <v>4</v>
      </c>
      <c r="T12" s="5"/>
      <c r="U12" s="4">
        <v>14</v>
      </c>
      <c r="V12" s="4">
        <v>11</v>
      </c>
      <c r="W12" s="4">
        <f>SUM(U12:V12)</f>
        <v>25</v>
      </c>
      <c r="X12" s="5"/>
      <c r="Y12" s="4">
        <v>3</v>
      </c>
      <c r="Z12" s="4">
        <v>4</v>
      </c>
      <c r="AA12" s="4">
        <f>SUM(Y12:Z12)</f>
        <v>7</v>
      </c>
      <c r="AB12" s="20"/>
      <c r="AC12" s="4">
        <v>5</v>
      </c>
      <c r="AD12" s="4">
        <v>6</v>
      </c>
      <c r="AE12" s="4">
        <f>SUM(AC12:AD12)</f>
        <v>11</v>
      </c>
      <c r="AF12" s="5"/>
      <c r="AG12" s="4">
        <f>E12+I12+M12+Q12+U12+Y12+AC12</f>
        <v>26</v>
      </c>
      <c r="AH12" s="4">
        <f>F12+J12+N12+R12+V12+Z12+AD12</f>
        <v>21</v>
      </c>
      <c r="AI12" s="4">
        <f>SUM(AG12:AH12)</f>
        <v>47</v>
      </c>
      <c r="AJ12" s="3">
        <v>4</v>
      </c>
      <c r="AK12" s="7">
        <f>AI12/AJ12</f>
        <v>11.75</v>
      </c>
    </row>
    <row r="13" spans="1:38" x14ac:dyDescent="0.25">
      <c r="A13" t="s">
        <v>13</v>
      </c>
      <c r="B13" s="1"/>
      <c r="C13" s="1"/>
      <c r="D13" s="5"/>
      <c r="E13" s="4">
        <v>11</v>
      </c>
      <c r="F13" s="4">
        <v>4</v>
      </c>
      <c r="G13" s="4">
        <f>SUM(E13:F13)</f>
        <v>15</v>
      </c>
      <c r="H13" s="1"/>
      <c r="I13" s="4">
        <v>9</v>
      </c>
      <c r="J13" s="9">
        <v>5</v>
      </c>
      <c r="K13" s="3">
        <f>SUM(I13:J13)</f>
        <v>14</v>
      </c>
      <c r="L13" s="1"/>
      <c r="M13" s="4"/>
      <c r="N13" s="9"/>
      <c r="O13" s="4">
        <f>SUM(M13:N13)</f>
        <v>0</v>
      </c>
      <c r="P13" s="5"/>
      <c r="Q13" s="4">
        <v>5</v>
      </c>
      <c r="R13" s="4">
        <v>3</v>
      </c>
      <c r="S13" s="4">
        <f>SUM(Q13:R13)</f>
        <v>8</v>
      </c>
      <c r="T13" s="5"/>
      <c r="U13" s="4">
        <v>4</v>
      </c>
      <c r="V13" s="4">
        <v>4</v>
      </c>
      <c r="W13" s="4">
        <f>SUM(U13:V13)</f>
        <v>8</v>
      </c>
      <c r="X13" s="5"/>
      <c r="Y13" s="4">
        <v>0</v>
      </c>
      <c r="Z13" s="4">
        <v>2</v>
      </c>
      <c r="AA13" s="4">
        <f>SUM(Y13:Z13)</f>
        <v>2</v>
      </c>
      <c r="AB13" s="20"/>
      <c r="AC13" s="4">
        <v>4</v>
      </c>
      <c r="AD13" s="4">
        <v>6</v>
      </c>
      <c r="AE13" s="4">
        <f>SUM(AC13:AD13)</f>
        <v>10</v>
      </c>
      <c r="AF13" s="5"/>
      <c r="AG13" s="4">
        <f>E13+I13+M13+Q13+U13+Y13+AC13</f>
        <v>33</v>
      </c>
      <c r="AH13" s="4">
        <f>F13+J13+N13+R13+V13+Z13+AD13</f>
        <v>24</v>
      </c>
      <c r="AI13" s="4">
        <f>SUM(AG13:AH13)</f>
        <v>57</v>
      </c>
      <c r="AJ13" s="3">
        <v>7</v>
      </c>
      <c r="AK13" s="7">
        <f>AI13/AJ13</f>
        <v>8.1428571428571423</v>
      </c>
    </row>
    <row r="14" spans="1:38" x14ac:dyDescent="0.25">
      <c r="A14" s="8" t="s">
        <v>17</v>
      </c>
      <c r="B14" s="1"/>
      <c r="C14" s="1"/>
      <c r="D14" s="5"/>
      <c r="E14" s="15"/>
      <c r="F14" s="25"/>
      <c r="G14" s="15"/>
      <c r="H14" s="1"/>
      <c r="I14" s="15"/>
      <c r="J14" s="15"/>
      <c r="K14" s="24"/>
      <c r="L14" s="1"/>
      <c r="M14" s="15"/>
      <c r="N14" s="15"/>
      <c r="O14" s="15"/>
      <c r="P14" s="1"/>
      <c r="Q14" s="27"/>
      <c r="R14" s="27"/>
      <c r="S14" s="15"/>
      <c r="T14" s="1"/>
      <c r="U14" s="4">
        <v>0</v>
      </c>
      <c r="V14" s="4">
        <v>3</v>
      </c>
      <c r="W14" s="4">
        <f>SUM(U14:V14)</f>
        <v>3</v>
      </c>
      <c r="X14" s="5"/>
      <c r="Y14" s="4">
        <v>4</v>
      </c>
      <c r="Z14" s="4">
        <v>9</v>
      </c>
      <c r="AA14" s="4">
        <f>SUM(Y14:Z14)</f>
        <v>13</v>
      </c>
      <c r="AB14" s="20"/>
      <c r="AC14" s="4">
        <v>2</v>
      </c>
      <c r="AD14" s="4">
        <v>8</v>
      </c>
      <c r="AE14" s="4">
        <f>SUM(AC14:AD14)</f>
        <v>10</v>
      </c>
      <c r="AF14" s="5"/>
      <c r="AG14" s="4">
        <f>E14+I14+M14+Q14+U14+Y14+AC14</f>
        <v>6</v>
      </c>
      <c r="AH14" s="4">
        <f>F14+J14+N14+R14+V14+Z14+AD14</f>
        <v>20</v>
      </c>
      <c r="AI14" s="4">
        <f>SUM(AG14:AH14)</f>
        <v>26</v>
      </c>
      <c r="AJ14" s="3">
        <v>3</v>
      </c>
      <c r="AK14" s="7">
        <f>AI14/AJ14</f>
        <v>8.6666666666666661</v>
      </c>
    </row>
    <row r="15" spans="1:38" x14ac:dyDescent="0.25">
      <c r="A15" t="s">
        <v>12</v>
      </c>
      <c r="B15" s="1"/>
      <c r="C15" s="1"/>
      <c r="D15" s="5"/>
      <c r="E15" s="15"/>
      <c r="F15" s="15"/>
      <c r="G15" s="15"/>
      <c r="H15" s="1"/>
      <c r="I15" s="15"/>
      <c r="J15" s="15"/>
      <c r="K15" s="24"/>
      <c r="L15" s="1"/>
      <c r="M15" s="25"/>
      <c r="N15" s="15"/>
      <c r="O15" s="15"/>
      <c r="P15" s="5"/>
      <c r="Q15" s="4">
        <v>0</v>
      </c>
      <c r="R15" s="4">
        <v>3</v>
      </c>
      <c r="S15" s="4">
        <f>SUM(Q15:R15)</f>
        <v>3</v>
      </c>
      <c r="T15" s="5"/>
      <c r="U15" s="4">
        <v>7</v>
      </c>
      <c r="V15" s="4">
        <v>6</v>
      </c>
      <c r="W15" s="4">
        <f>SUM(U15:V15)</f>
        <v>13</v>
      </c>
      <c r="X15" s="5"/>
      <c r="Y15" s="4">
        <v>3</v>
      </c>
      <c r="Z15" s="4">
        <v>0</v>
      </c>
      <c r="AA15" s="4">
        <f>SUM(Y15:Z15)</f>
        <v>3</v>
      </c>
      <c r="AB15" s="20"/>
      <c r="AC15" s="4">
        <v>4</v>
      </c>
      <c r="AD15" s="4">
        <v>4</v>
      </c>
      <c r="AE15" s="4">
        <f>SUM(AC15:AD15)</f>
        <v>8</v>
      </c>
      <c r="AF15" s="5"/>
      <c r="AG15" s="4">
        <f>E15+I15+M15+Q15+U15+Y15+AC15</f>
        <v>14</v>
      </c>
      <c r="AH15" s="4">
        <f>F15+J15+N15+R15+V15+Z15+AD15</f>
        <v>13</v>
      </c>
      <c r="AI15" s="4">
        <f>SUM(AG15:AH15)</f>
        <v>27</v>
      </c>
      <c r="AJ15" s="3">
        <v>4</v>
      </c>
      <c r="AK15" s="12">
        <f>AI15/AJ15</f>
        <v>6.75</v>
      </c>
    </row>
    <row r="16" spans="1:38" x14ac:dyDescent="0.25">
      <c r="A16" t="s">
        <v>84</v>
      </c>
      <c r="E16" s="23"/>
      <c r="F16" s="23"/>
      <c r="G16" s="23"/>
      <c r="I16" s="23"/>
      <c r="J16" s="23"/>
      <c r="K16" s="24"/>
      <c r="M16" s="15"/>
      <c r="N16" s="15"/>
      <c r="O16" s="15"/>
      <c r="Q16" s="23"/>
      <c r="R16" s="23"/>
      <c r="S16" s="15"/>
      <c r="U16" s="23"/>
      <c r="V16" s="23"/>
      <c r="W16" s="15"/>
      <c r="Y16" s="22"/>
      <c r="Z16" s="22"/>
      <c r="AA16" s="23"/>
      <c r="AC16" s="11">
        <v>2</v>
      </c>
      <c r="AD16" s="11">
        <v>5</v>
      </c>
      <c r="AE16" s="11">
        <f>SUM(AC16:AD16)</f>
        <v>7</v>
      </c>
      <c r="AG16" s="4">
        <f>E16+I16+M16+Q16+U16+Y16+AC16</f>
        <v>2</v>
      </c>
      <c r="AH16" s="4">
        <f>F16+J16+N16+R16+V16+Z16+AD16</f>
        <v>5</v>
      </c>
      <c r="AI16" s="4">
        <f>SUM(AG16:AH16)</f>
        <v>7</v>
      </c>
      <c r="AJ16" s="10">
        <v>1</v>
      </c>
      <c r="AK16" s="6">
        <f>AI16/AJ16</f>
        <v>7</v>
      </c>
      <c r="AL16" s="1"/>
    </row>
    <row r="17" spans="1:38" x14ac:dyDescent="0.25">
      <c r="A17" t="s">
        <v>85</v>
      </c>
      <c r="E17" s="23"/>
      <c r="F17" s="23"/>
      <c r="G17" s="23"/>
      <c r="I17" s="23"/>
      <c r="J17" s="23"/>
      <c r="K17" s="24"/>
      <c r="M17" s="15"/>
      <c r="N17" s="15"/>
      <c r="O17" s="15"/>
      <c r="Q17" s="23"/>
      <c r="R17" s="23"/>
      <c r="S17" s="15"/>
      <c r="U17" s="23"/>
      <c r="V17" s="23"/>
      <c r="W17" s="15"/>
      <c r="Y17" s="22"/>
      <c r="Z17" s="22"/>
      <c r="AA17" s="23"/>
      <c r="AC17" s="11">
        <v>6</v>
      </c>
      <c r="AD17" s="11">
        <v>0</v>
      </c>
      <c r="AE17" s="11">
        <f>SUM(AC17:AD17)</f>
        <v>6</v>
      </c>
      <c r="AG17" s="4">
        <f>E17+I17+M17+Q17+U17+Y17+AC17</f>
        <v>6</v>
      </c>
      <c r="AH17" s="4">
        <f>F17+J17+N17+R17+V17+Z17+AD17</f>
        <v>0</v>
      </c>
      <c r="AI17" s="4">
        <f>SUM(AG17:AH17)</f>
        <v>6</v>
      </c>
      <c r="AJ17" s="10">
        <v>1</v>
      </c>
      <c r="AK17" s="6">
        <f>AI17/AJ17</f>
        <v>6</v>
      </c>
      <c r="AL17" s="1"/>
    </row>
    <row r="18" spans="1:38" x14ac:dyDescent="0.25">
      <c r="A18" s="8" t="s">
        <v>8</v>
      </c>
      <c r="B18" s="1"/>
      <c r="C18" s="1"/>
      <c r="D18" s="5"/>
      <c r="E18" s="4">
        <v>4</v>
      </c>
      <c r="F18" s="11">
        <v>4</v>
      </c>
      <c r="G18" s="4">
        <f>SUM(E18:F18)</f>
        <v>8</v>
      </c>
      <c r="H18" s="1"/>
      <c r="I18" s="4">
        <v>4</v>
      </c>
      <c r="J18" s="4">
        <v>2</v>
      </c>
      <c r="K18" s="3">
        <f>SUM(I18:J18)</f>
        <v>6</v>
      </c>
      <c r="L18" s="1"/>
      <c r="M18" s="4">
        <v>0</v>
      </c>
      <c r="N18" s="4">
        <v>1</v>
      </c>
      <c r="O18" s="4">
        <f>SUM(M18:N18)</f>
        <v>1</v>
      </c>
      <c r="P18" s="1"/>
      <c r="Q18" s="4">
        <v>3</v>
      </c>
      <c r="R18" s="4">
        <v>1</v>
      </c>
      <c r="S18" s="4">
        <f>SUM(Q18:R18)</f>
        <v>4</v>
      </c>
      <c r="T18" s="16"/>
      <c r="U18" s="4">
        <v>1</v>
      </c>
      <c r="V18" s="11">
        <v>0</v>
      </c>
      <c r="W18" s="4">
        <f>SUM(U18:V18)</f>
        <v>1</v>
      </c>
      <c r="X18" s="5"/>
      <c r="Y18" s="4">
        <v>1</v>
      </c>
      <c r="Z18" s="11">
        <v>1</v>
      </c>
      <c r="AA18" s="4">
        <f>SUM(Y18:Z18)</f>
        <v>2</v>
      </c>
      <c r="AB18" s="20"/>
      <c r="AC18" s="4">
        <v>4</v>
      </c>
      <c r="AD18" s="11">
        <v>0</v>
      </c>
      <c r="AE18" s="4">
        <f>SUM(AC18:AD18)</f>
        <v>4</v>
      </c>
      <c r="AF18" s="5"/>
      <c r="AG18" s="4">
        <f>E18+I18+M18+Q18+U18+Y18+AC18</f>
        <v>17</v>
      </c>
      <c r="AH18" s="4">
        <f>F18+J18+N18+R18+V18+Z18+AD18</f>
        <v>9</v>
      </c>
      <c r="AI18" s="4">
        <f>SUM(AG18:AH18)</f>
        <v>26</v>
      </c>
      <c r="AJ18" s="3">
        <v>7</v>
      </c>
      <c r="AK18" s="6">
        <f>AI18/AJ18</f>
        <v>3.7142857142857144</v>
      </c>
    </row>
    <row r="19" spans="1:38" x14ac:dyDescent="0.25">
      <c r="A19" t="s">
        <v>82</v>
      </c>
      <c r="E19" s="23"/>
      <c r="F19" s="23"/>
      <c r="G19" s="23"/>
      <c r="I19" s="23"/>
      <c r="J19" s="23"/>
      <c r="K19" s="24"/>
      <c r="M19" s="15"/>
      <c r="N19" s="15"/>
      <c r="O19" s="15"/>
      <c r="Q19" s="23"/>
      <c r="R19" s="23"/>
      <c r="S19" s="15"/>
      <c r="U19" s="26"/>
      <c r="V19" s="26"/>
      <c r="W19" s="15"/>
      <c r="Y19" s="22"/>
      <c r="Z19" s="22"/>
      <c r="AA19" s="23"/>
      <c r="AC19" s="11">
        <v>2</v>
      </c>
      <c r="AD19" s="11">
        <v>2</v>
      </c>
      <c r="AE19" s="11">
        <f>SUM(AC19:AD19)</f>
        <v>4</v>
      </c>
      <c r="AG19" s="4">
        <f>E19+I19+M19+Q19+U19+Y19+AC19</f>
        <v>2</v>
      </c>
      <c r="AH19" s="4">
        <f>F19+J19+N19+R19+V19+Z19+AD19</f>
        <v>2</v>
      </c>
      <c r="AI19" s="4">
        <f>SUM(AG19:AH19)</f>
        <v>4</v>
      </c>
      <c r="AJ19" s="10">
        <v>1</v>
      </c>
      <c r="AK19" s="6">
        <f>AI19/AJ19</f>
        <v>4</v>
      </c>
    </row>
    <row r="20" spans="1:38" x14ac:dyDescent="0.25">
      <c r="A20" t="s">
        <v>73</v>
      </c>
      <c r="E20" s="23"/>
      <c r="F20" s="23"/>
      <c r="G20" s="23"/>
      <c r="I20" s="23"/>
      <c r="J20" s="23"/>
      <c r="K20" s="24"/>
      <c r="M20" s="15"/>
      <c r="N20" s="15"/>
      <c r="O20" s="15"/>
      <c r="Q20" s="23"/>
      <c r="R20" s="23"/>
      <c r="S20" s="15"/>
      <c r="U20" s="23"/>
      <c r="V20" s="23"/>
      <c r="W20" s="15"/>
      <c r="Y20" s="11">
        <v>1</v>
      </c>
      <c r="Z20" s="11">
        <v>0</v>
      </c>
      <c r="AA20" s="11">
        <f>SUM(Y20:Z20)</f>
        <v>1</v>
      </c>
      <c r="AB20" s="20"/>
      <c r="AC20" s="11">
        <v>1</v>
      </c>
      <c r="AD20" s="11">
        <v>2</v>
      </c>
      <c r="AE20" s="11">
        <f>SUM(AC20:AD20)</f>
        <v>3</v>
      </c>
      <c r="AG20" s="4">
        <f>E20+I20+M20+Q20+U20+Y20+AC20</f>
        <v>2</v>
      </c>
      <c r="AH20" s="4">
        <f>F20+J20+N20+R20+V20+Z20+AD20</f>
        <v>2</v>
      </c>
      <c r="AI20" s="4">
        <f>SUM(AG20:AH20)</f>
        <v>4</v>
      </c>
      <c r="AJ20" s="10">
        <v>2</v>
      </c>
      <c r="AK20" s="6">
        <f>AI20/AJ20</f>
        <v>2</v>
      </c>
    </row>
    <row r="21" spans="1:38" x14ac:dyDescent="0.25">
      <c r="A21" t="s">
        <v>78</v>
      </c>
      <c r="E21" s="23"/>
      <c r="F21" s="23"/>
      <c r="G21" s="23"/>
      <c r="I21" s="23"/>
      <c r="J21" s="23"/>
      <c r="K21" s="24"/>
      <c r="M21" s="15"/>
      <c r="N21" s="15"/>
      <c r="O21" s="15"/>
      <c r="Q21" s="23"/>
      <c r="R21" s="23"/>
      <c r="S21" s="15"/>
      <c r="U21" s="23"/>
      <c r="V21" s="23"/>
      <c r="W21" s="15"/>
      <c r="Y21" s="22"/>
      <c r="Z21" s="22"/>
      <c r="AA21" s="23"/>
      <c r="AC21" s="11">
        <v>1</v>
      </c>
      <c r="AD21" s="11">
        <v>1</v>
      </c>
      <c r="AE21" s="11">
        <f>SUM(AC21:AD21)</f>
        <v>2</v>
      </c>
      <c r="AG21" s="4">
        <f>E21+I21+M21+Q21+U21+Y21+AC21</f>
        <v>1</v>
      </c>
      <c r="AH21" s="4">
        <f>F21+J21+N21+R21+V21+Z21+AD21</f>
        <v>1</v>
      </c>
      <c r="AI21" s="4">
        <f>SUM(AG21:AH21)</f>
        <v>2</v>
      </c>
      <c r="AJ21" s="10">
        <v>1</v>
      </c>
      <c r="AK21" s="6">
        <f>AI21/AJ21</f>
        <v>2</v>
      </c>
    </row>
    <row r="22" spans="1:38" x14ac:dyDescent="0.25">
      <c r="A22" s="1" t="s">
        <v>7</v>
      </c>
      <c r="B22" s="1"/>
      <c r="C22" s="1"/>
      <c r="D22" s="5"/>
      <c r="E22" s="4">
        <v>0</v>
      </c>
      <c r="F22" s="4">
        <v>2</v>
      </c>
      <c r="G22" s="4">
        <f>SUM(E22:F22)</f>
        <v>2</v>
      </c>
      <c r="H22" s="1"/>
      <c r="I22" s="4">
        <v>0</v>
      </c>
      <c r="J22" s="4">
        <v>2</v>
      </c>
      <c r="K22" s="3">
        <f>SUM(I22:J22)</f>
        <v>2</v>
      </c>
      <c r="L22" s="1"/>
      <c r="M22" s="4">
        <v>3</v>
      </c>
      <c r="N22" s="4">
        <v>2</v>
      </c>
      <c r="O22" s="4">
        <f>SUM(M22:N22)</f>
        <v>5</v>
      </c>
      <c r="P22" s="5"/>
      <c r="Q22" s="4">
        <v>0</v>
      </c>
      <c r="R22" s="4">
        <v>4</v>
      </c>
      <c r="S22" s="4">
        <f>SUM(Q22:R22)</f>
        <v>4</v>
      </c>
      <c r="T22" s="5"/>
      <c r="U22" s="15"/>
      <c r="V22" s="15"/>
      <c r="W22" s="15"/>
      <c r="X22" s="16"/>
      <c r="Y22" s="4">
        <v>0</v>
      </c>
      <c r="Z22" s="4">
        <v>0</v>
      </c>
      <c r="AA22" s="4">
        <f>SUM(Y22:Z22)</f>
        <v>0</v>
      </c>
      <c r="AB22" s="20"/>
      <c r="AC22" s="4">
        <v>0</v>
      </c>
      <c r="AD22" s="4">
        <v>2</v>
      </c>
      <c r="AE22" s="4">
        <f>SUM(AC22:AD22)</f>
        <v>2</v>
      </c>
      <c r="AF22" s="16"/>
      <c r="AG22" s="4">
        <f>E22+I22+M22+Q22+U22+Y22+AC22</f>
        <v>3</v>
      </c>
      <c r="AH22" s="4">
        <f>F22+J22+N22+R22+V22+Z22+AD22</f>
        <v>12</v>
      </c>
      <c r="AI22" s="4">
        <f>SUM(AG22:AH22)</f>
        <v>15</v>
      </c>
      <c r="AJ22" s="3">
        <v>6</v>
      </c>
      <c r="AK22" s="6">
        <f>AI22/AJ22</f>
        <v>2.5</v>
      </c>
    </row>
    <row r="23" spans="1:38" x14ac:dyDescent="0.25">
      <c r="A23" t="s">
        <v>71</v>
      </c>
      <c r="E23" s="23"/>
      <c r="F23" s="23"/>
      <c r="G23" s="23"/>
      <c r="I23" s="23"/>
      <c r="J23" s="23"/>
      <c r="K23" s="24"/>
      <c r="M23" s="15"/>
      <c r="N23" s="15"/>
      <c r="O23" s="15"/>
      <c r="Q23" s="23"/>
      <c r="R23" s="23"/>
      <c r="S23" s="15"/>
      <c r="U23" s="23"/>
      <c r="V23" s="23"/>
      <c r="W23" s="15"/>
      <c r="Y23" s="11">
        <v>2</v>
      </c>
      <c r="Z23" s="11">
        <v>1</v>
      </c>
      <c r="AA23" s="4">
        <f>SUM(Y23:Z23)</f>
        <v>3</v>
      </c>
      <c r="AB23" s="20"/>
      <c r="AC23" s="11">
        <v>1</v>
      </c>
      <c r="AD23" s="11">
        <v>0</v>
      </c>
      <c r="AE23" s="4">
        <f>SUM(AC23:AD23)</f>
        <v>1</v>
      </c>
      <c r="AG23" s="4">
        <f>E23+I23+M23+Q23+U23+Y23+AC23</f>
        <v>3</v>
      </c>
      <c r="AH23" s="4">
        <f>F23+J23+N23+R23+V23+Z23+AD23</f>
        <v>1</v>
      </c>
      <c r="AI23" s="4">
        <f>SUM(AG23:AH23)</f>
        <v>4</v>
      </c>
      <c r="AJ23" s="10">
        <v>2</v>
      </c>
      <c r="AK23" s="6">
        <f>AI23/AJ23</f>
        <v>2</v>
      </c>
    </row>
    <row r="24" spans="1:38" x14ac:dyDescent="0.25">
      <c r="A24" t="s">
        <v>83</v>
      </c>
      <c r="E24" s="23"/>
      <c r="F24" s="23"/>
      <c r="G24" s="23"/>
      <c r="I24" s="23"/>
      <c r="J24" s="23"/>
      <c r="K24" s="24"/>
      <c r="M24" s="15"/>
      <c r="N24" s="15"/>
      <c r="O24" s="15"/>
      <c r="Q24" s="23"/>
      <c r="R24" s="23"/>
      <c r="S24" s="15"/>
      <c r="U24" s="23"/>
      <c r="V24" s="23"/>
      <c r="W24" s="15"/>
      <c r="Y24" s="22"/>
      <c r="Z24" s="22"/>
      <c r="AA24" s="23"/>
      <c r="AC24" s="11">
        <v>1</v>
      </c>
      <c r="AD24" s="11">
        <v>0</v>
      </c>
      <c r="AE24" s="11">
        <f>SUM(AC24:AD24)</f>
        <v>1</v>
      </c>
      <c r="AG24" s="4">
        <f>E24+I24+M24+Q24+U24+Y24+AC24</f>
        <v>1</v>
      </c>
      <c r="AH24" s="4">
        <f>F24+J24+N24+R24+V24+Z24+AD24</f>
        <v>0</v>
      </c>
      <c r="AI24" s="4">
        <f>SUM(AG24:AH24)</f>
        <v>1</v>
      </c>
      <c r="AJ24" s="10">
        <v>1</v>
      </c>
      <c r="AK24" s="6">
        <f>AI24/AJ24</f>
        <v>1</v>
      </c>
    </row>
    <row r="25" spans="1:38" x14ac:dyDescent="0.25">
      <c r="A25" t="s">
        <v>19</v>
      </c>
      <c r="E25" s="4">
        <v>1</v>
      </c>
      <c r="F25" s="11">
        <v>2</v>
      </c>
      <c r="G25" s="4">
        <f>SUM(E25:F25)</f>
        <v>3</v>
      </c>
      <c r="I25" s="4">
        <v>2</v>
      </c>
      <c r="J25" s="4">
        <v>1</v>
      </c>
      <c r="K25" s="3">
        <f>SUM(I25:J25)</f>
        <v>3</v>
      </c>
      <c r="M25" s="15"/>
      <c r="N25" s="15"/>
      <c r="O25" s="15"/>
      <c r="Q25" s="23"/>
      <c r="R25" s="23"/>
      <c r="S25" s="15"/>
      <c r="U25" s="23"/>
      <c r="V25" s="23"/>
      <c r="W25" s="15"/>
      <c r="X25" s="5"/>
      <c r="Y25" s="15"/>
      <c r="Z25" s="15"/>
      <c r="AA25" s="15"/>
      <c r="AB25" s="20"/>
      <c r="AC25" s="21">
        <v>0</v>
      </c>
      <c r="AD25" s="21">
        <v>1</v>
      </c>
      <c r="AE25" s="21">
        <f>AC25+AD25</f>
        <v>1</v>
      </c>
      <c r="AG25" s="4">
        <f>E25+I25+M25+Q25+U25+Y25+AC25</f>
        <v>3</v>
      </c>
      <c r="AH25" s="4">
        <f>F25+J25+N25+R25+V25+Z25+AD25</f>
        <v>4</v>
      </c>
      <c r="AI25" s="4">
        <f>SUM(AG25:AH25)</f>
        <v>7</v>
      </c>
      <c r="AJ25" s="10">
        <v>3</v>
      </c>
      <c r="AK25" s="6">
        <f>AI25/AJ25</f>
        <v>2.3333333333333335</v>
      </c>
    </row>
    <row r="26" spans="1:38" x14ac:dyDescent="0.25">
      <c r="A26" s="8" t="s">
        <v>41</v>
      </c>
      <c r="B26" s="1"/>
      <c r="C26" s="1"/>
      <c r="D26" s="5"/>
      <c r="E26" s="15"/>
      <c r="F26" s="22"/>
      <c r="G26" s="15"/>
      <c r="H26" s="1"/>
      <c r="I26" s="15"/>
      <c r="J26" s="15"/>
      <c r="K26" s="24"/>
      <c r="L26" s="1"/>
      <c r="M26" s="15"/>
      <c r="N26" s="15"/>
      <c r="O26" s="15"/>
      <c r="P26" s="1"/>
      <c r="Q26" s="15"/>
      <c r="R26" s="15"/>
      <c r="S26" s="15"/>
      <c r="T26" s="1"/>
      <c r="U26" s="15"/>
      <c r="V26" s="15"/>
      <c r="W26" s="15"/>
      <c r="X26" s="5"/>
      <c r="Y26" s="15"/>
      <c r="Z26" s="15"/>
      <c r="AA26" s="15"/>
      <c r="AB26" s="20"/>
      <c r="AC26" s="21">
        <v>0</v>
      </c>
      <c r="AD26" s="21">
        <v>0</v>
      </c>
      <c r="AE26" s="4">
        <f>SUM(AC26:AD26)</f>
        <v>0</v>
      </c>
      <c r="AF26" s="5"/>
      <c r="AG26" s="4">
        <f>E26+I26+M26+Q26+U26+Y26+AC26</f>
        <v>0</v>
      </c>
      <c r="AH26" s="4">
        <f>F26+J26+N26+R26+V26+Z26+AD26</f>
        <v>0</v>
      </c>
      <c r="AI26" s="4">
        <f>SUM(AG26:AH26)</f>
        <v>0</v>
      </c>
      <c r="AJ26" s="3">
        <v>1</v>
      </c>
      <c r="AK26" s="6">
        <f>AI26/AJ26</f>
        <v>0</v>
      </c>
    </row>
    <row r="27" spans="1:38" x14ac:dyDescent="0.25">
      <c r="A27" s="8" t="s">
        <v>35</v>
      </c>
      <c r="B27" s="1"/>
      <c r="C27" s="1"/>
      <c r="D27" s="5"/>
      <c r="E27" s="15"/>
      <c r="F27" s="22"/>
      <c r="G27" s="15"/>
      <c r="H27" s="1"/>
      <c r="I27" s="15"/>
      <c r="J27" s="15"/>
      <c r="K27" s="24"/>
      <c r="L27" s="1"/>
      <c r="M27" s="15"/>
      <c r="N27" s="15"/>
      <c r="O27" s="15"/>
      <c r="P27" s="1"/>
      <c r="Q27" s="4">
        <v>0</v>
      </c>
      <c r="R27" s="4">
        <v>0</v>
      </c>
      <c r="S27" s="4">
        <f>SUM(Q27:R27)</f>
        <v>0</v>
      </c>
      <c r="T27" s="1"/>
      <c r="U27" s="4">
        <v>0</v>
      </c>
      <c r="V27" s="4">
        <v>0</v>
      </c>
      <c r="W27" s="4">
        <f>SUM(U27:V27)</f>
        <v>0</v>
      </c>
      <c r="X27" s="5"/>
      <c r="Y27" s="4"/>
      <c r="Z27" s="4"/>
      <c r="AA27" s="4">
        <f>SUM(Y27:Z27)</f>
        <v>0</v>
      </c>
      <c r="AB27" s="20"/>
      <c r="AC27" s="4">
        <v>0</v>
      </c>
      <c r="AD27" s="4">
        <v>0</v>
      </c>
      <c r="AE27" s="4">
        <f>SUM(AC27:AD27)</f>
        <v>0</v>
      </c>
      <c r="AF27" s="5"/>
      <c r="AG27" s="4">
        <f>E27+I27+M27+Q27+U27+Y27+AC27</f>
        <v>0</v>
      </c>
      <c r="AH27" s="4">
        <f>F27+J27+N27+R27+V27+Z27+AD27</f>
        <v>0</v>
      </c>
      <c r="AI27" s="4">
        <f>SUM(AG27:AH27)</f>
        <v>0</v>
      </c>
      <c r="AJ27" s="3">
        <v>3</v>
      </c>
      <c r="AK27" s="6">
        <f>AI27/AJ27</f>
        <v>0</v>
      </c>
    </row>
    <row r="28" spans="1:38" x14ac:dyDescent="0.25">
      <c r="A28" s="8" t="s">
        <v>49</v>
      </c>
      <c r="E28" s="15"/>
      <c r="F28" s="22"/>
      <c r="G28" s="15"/>
      <c r="I28" s="4">
        <v>0</v>
      </c>
      <c r="J28" s="4">
        <v>1</v>
      </c>
      <c r="K28" s="3">
        <f>SUM(I28:J28)</f>
        <v>1</v>
      </c>
      <c r="M28" s="15"/>
      <c r="N28" s="15"/>
      <c r="O28" s="15"/>
      <c r="Q28" s="4">
        <v>1</v>
      </c>
      <c r="R28" s="4">
        <v>1</v>
      </c>
      <c r="S28" s="4">
        <f>SUM(Q28:R28)</f>
        <v>2</v>
      </c>
      <c r="U28" s="23"/>
      <c r="V28" s="23"/>
      <c r="W28" s="15"/>
      <c r="X28" s="5"/>
      <c r="Y28" s="11">
        <v>4</v>
      </c>
      <c r="Z28" s="11">
        <v>4</v>
      </c>
      <c r="AA28" s="4">
        <f>SUM(Y28:Z28)</f>
        <v>8</v>
      </c>
      <c r="AB28" s="20"/>
      <c r="AC28" s="11">
        <v>0</v>
      </c>
      <c r="AD28" s="11">
        <v>0</v>
      </c>
      <c r="AE28" s="4">
        <f>SUM(AC28:AD28)</f>
        <v>0</v>
      </c>
      <c r="AG28" s="4">
        <f>E28+I28+M28+Q28+U28+Y28+AC28</f>
        <v>5</v>
      </c>
      <c r="AH28" s="4">
        <f>F28+J28+N28+R28+V28+Z28+AD28</f>
        <v>6</v>
      </c>
      <c r="AI28" s="4">
        <f>SUM(AG28:AH28)</f>
        <v>11</v>
      </c>
      <c r="AJ28" s="10">
        <v>4</v>
      </c>
      <c r="AK28" s="6">
        <f>AI28/AJ28</f>
        <v>2.75</v>
      </c>
    </row>
    <row r="29" spans="1:38" x14ac:dyDescent="0.25">
      <c r="A29" t="s">
        <v>30</v>
      </c>
      <c r="B29" s="1"/>
      <c r="C29" s="1"/>
      <c r="D29" s="5"/>
      <c r="E29" s="15"/>
      <c r="F29" s="15"/>
      <c r="G29" s="15"/>
      <c r="H29" s="1"/>
      <c r="I29" s="4">
        <v>9</v>
      </c>
      <c r="J29" s="4">
        <v>11</v>
      </c>
      <c r="K29" s="3">
        <f>SUM(I29:J29)</f>
        <v>20</v>
      </c>
      <c r="L29" s="1"/>
      <c r="M29" s="4">
        <v>3</v>
      </c>
      <c r="N29" s="11">
        <v>1</v>
      </c>
      <c r="O29" s="4">
        <f>SUM(M29:N29)</f>
        <v>4</v>
      </c>
      <c r="P29" s="5"/>
      <c r="Q29" s="4">
        <v>7</v>
      </c>
      <c r="R29" s="4">
        <v>9</v>
      </c>
      <c r="S29" s="4">
        <f>SUM(Q29:R29)</f>
        <v>16</v>
      </c>
      <c r="T29" s="5"/>
      <c r="U29" s="4">
        <v>1</v>
      </c>
      <c r="V29" s="4">
        <v>3</v>
      </c>
      <c r="W29" s="4">
        <f>SUM(U29:V29)</f>
        <v>4</v>
      </c>
      <c r="X29" s="5"/>
      <c r="Y29" s="15"/>
      <c r="Z29" s="15"/>
      <c r="AA29" s="15"/>
      <c r="AB29" s="20"/>
      <c r="AC29" s="15"/>
      <c r="AD29" s="15"/>
      <c r="AE29" s="15"/>
      <c r="AF29" s="5"/>
      <c r="AG29" s="4">
        <f>E29+I29+M29+Q29+U29+Y29+AC29</f>
        <v>20</v>
      </c>
      <c r="AH29" s="4">
        <f>F29+J29+N29+R29+V29+Z29+AD29</f>
        <v>24</v>
      </c>
      <c r="AI29" s="4">
        <f>SUM(AG29:AH29)</f>
        <v>44</v>
      </c>
      <c r="AJ29" s="3">
        <v>4</v>
      </c>
      <c r="AK29" s="6">
        <f>AI29/AJ29</f>
        <v>11</v>
      </c>
    </row>
    <row r="30" spans="1:38" x14ac:dyDescent="0.25">
      <c r="A30" t="s">
        <v>9</v>
      </c>
      <c r="B30" s="1"/>
      <c r="C30" s="1"/>
      <c r="D30" s="5"/>
      <c r="E30" s="11">
        <v>4</v>
      </c>
      <c r="F30" s="4">
        <v>1</v>
      </c>
      <c r="G30" s="4">
        <f>SUM(E30:F30)</f>
        <v>5</v>
      </c>
      <c r="H30" s="1"/>
      <c r="I30" s="11">
        <v>2</v>
      </c>
      <c r="J30" s="4">
        <v>1</v>
      </c>
      <c r="K30" s="3">
        <f>SUM(I30:J30)</f>
        <v>3</v>
      </c>
      <c r="L30" s="1"/>
      <c r="M30" s="4"/>
      <c r="N30" s="4"/>
      <c r="O30" s="4">
        <f>SUM(M30:N30)</f>
        <v>0</v>
      </c>
      <c r="P30" s="5"/>
      <c r="Q30" s="4">
        <v>2</v>
      </c>
      <c r="R30" s="4">
        <v>2</v>
      </c>
      <c r="S30" s="4">
        <f>SUM(Q30:R30)</f>
        <v>4</v>
      </c>
      <c r="T30" s="5"/>
      <c r="U30" s="11">
        <v>1</v>
      </c>
      <c r="V30" s="4">
        <v>0</v>
      </c>
      <c r="W30" s="11">
        <f>SUM(U30:V30)</f>
        <v>1</v>
      </c>
      <c r="X30" s="16"/>
      <c r="Y30" s="15"/>
      <c r="Z30" s="15"/>
      <c r="AA30" s="15"/>
      <c r="AB30" s="20"/>
      <c r="AC30" s="15"/>
      <c r="AD30" s="15"/>
      <c r="AE30" s="15"/>
      <c r="AF30" s="16"/>
      <c r="AG30" s="4">
        <f>E30+I30+M30+Q30+U30+Y30+AC30</f>
        <v>9</v>
      </c>
      <c r="AH30" s="4">
        <f>F30+J30+N30+R30+V30+Z30+AD30</f>
        <v>4</v>
      </c>
      <c r="AI30" s="4">
        <f>SUM(AG30:AH30)</f>
        <v>13</v>
      </c>
      <c r="AJ30" s="3">
        <v>5</v>
      </c>
      <c r="AK30" s="6">
        <f>AI30/AJ30</f>
        <v>2.6</v>
      </c>
    </row>
    <row r="31" spans="1:38" x14ac:dyDescent="0.25">
      <c r="A31" t="s">
        <v>27</v>
      </c>
      <c r="B31" s="1"/>
      <c r="C31" s="1"/>
      <c r="D31" s="5"/>
      <c r="E31" s="15"/>
      <c r="F31" s="25"/>
      <c r="G31" s="15"/>
      <c r="H31" s="2"/>
      <c r="I31" s="4">
        <v>6</v>
      </c>
      <c r="J31" s="11">
        <v>5</v>
      </c>
      <c r="K31" s="10">
        <f>SUM(I31:J31)</f>
        <v>11</v>
      </c>
      <c r="M31" s="11">
        <v>1</v>
      </c>
      <c r="N31" s="11">
        <v>1</v>
      </c>
      <c r="O31" s="4">
        <f>SUM(M31:N31)</f>
        <v>2</v>
      </c>
      <c r="P31" s="5"/>
      <c r="Q31" s="4">
        <v>3</v>
      </c>
      <c r="R31" s="11">
        <v>7</v>
      </c>
      <c r="S31" s="4">
        <f>SUM(Q31:R31)</f>
        <v>10</v>
      </c>
      <c r="T31" s="5"/>
      <c r="U31" s="4">
        <v>7</v>
      </c>
      <c r="V31" s="11">
        <v>5</v>
      </c>
      <c r="W31" s="4">
        <f>SUM(U31:V31)</f>
        <v>12</v>
      </c>
      <c r="X31" s="5"/>
      <c r="Y31" s="15"/>
      <c r="Z31" s="15"/>
      <c r="AA31" s="15"/>
      <c r="AB31" s="20"/>
      <c r="AC31" s="15"/>
      <c r="AD31" s="15"/>
      <c r="AE31" s="15"/>
      <c r="AF31" s="5"/>
      <c r="AG31" s="4">
        <f>E31+I31+M31+Q31+U31+Y31+AC31</f>
        <v>17</v>
      </c>
      <c r="AH31" s="4">
        <f>F31+J31+N31+R31+V31+Z31+AD31</f>
        <v>18</v>
      </c>
      <c r="AI31" s="4">
        <f>SUM(AG31:AH31)</f>
        <v>35</v>
      </c>
      <c r="AJ31" s="3">
        <v>5</v>
      </c>
      <c r="AK31" s="6">
        <f>AI31/AJ31</f>
        <v>7</v>
      </c>
    </row>
    <row r="32" spans="1:38" x14ac:dyDescent="0.25">
      <c r="A32" t="s">
        <v>28</v>
      </c>
      <c r="B32" s="1"/>
      <c r="C32" s="1"/>
      <c r="D32" s="5"/>
      <c r="E32" s="15"/>
      <c r="F32" s="25"/>
      <c r="G32" s="15"/>
      <c r="H32" s="1"/>
      <c r="I32" s="15"/>
      <c r="J32" s="15"/>
      <c r="K32" s="24"/>
      <c r="L32" s="1"/>
      <c r="M32" s="15"/>
      <c r="N32" s="25"/>
      <c r="O32" s="15"/>
      <c r="P32" s="5"/>
      <c r="Q32" s="11"/>
      <c r="R32" s="11"/>
      <c r="S32" s="4">
        <f>SUM(Q32:R32)</f>
        <v>0</v>
      </c>
      <c r="T32" s="5"/>
      <c r="U32" s="4">
        <v>4</v>
      </c>
      <c r="V32" s="11">
        <v>2</v>
      </c>
      <c r="W32" s="4">
        <f>SUM(U32:V32)</f>
        <v>6</v>
      </c>
      <c r="X32" s="5"/>
      <c r="Y32" s="15"/>
      <c r="Z32" s="15"/>
      <c r="AA32" s="15"/>
      <c r="AB32" s="20"/>
      <c r="AC32" s="15"/>
      <c r="AD32" s="15"/>
      <c r="AE32" s="15"/>
      <c r="AF32" s="5"/>
      <c r="AG32" s="4">
        <f>E32+I32+M32+Q32+U32+Y32+AC32</f>
        <v>4</v>
      </c>
      <c r="AH32" s="4">
        <f>F32+J32+N32+R32+V32+Z32+AD32</f>
        <v>2</v>
      </c>
      <c r="AI32" s="4">
        <f>SUM(AG32:AH32)</f>
        <v>6</v>
      </c>
      <c r="AJ32" s="3">
        <v>1</v>
      </c>
      <c r="AK32" s="6">
        <f>AI32/AJ32</f>
        <v>6</v>
      </c>
    </row>
    <row r="33" spans="1:38" x14ac:dyDescent="0.25">
      <c r="A33" s="8" t="s">
        <v>14</v>
      </c>
      <c r="B33" s="1"/>
      <c r="C33" s="1"/>
      <c r="D33" s="5"/>
      <c r="E33" s="4">
        <v>0</v>
      </c>
      <c r="F33" s="11">
        <v>0</v>
      </c>
      <c r="G33" s="4">
        <f>SUM(E33:F33)</f>
        <v>0</v>
      </c>
      <c r="H33" s="1"/>
      <c r="I33" s="4">
        <v>4</v>
      </c>
      <c r="J33" s="4">
        <v>2</v>
      </c>
      <c r="K33" s="3">
        <f>SUM(I33:J33)</f>
        <v>6</v>
      </c>
      <c r="L33" s="1"/>
      <c r="M33" s="15"/>
      <c r="N33" s="15"/>
      <c r="O33" s="15"/>
      <c r="P33" s="1"/>
      <c r="Q33" s="4">
        <v>3</v>
      </c>
      <c r="R33" s="4">
        <v>4</v>
      </c>
      <c r="S33" s="4">
        <f>SUM(Q33:R33)</f>
        <v>7</v>
      </c>
      <c r="T33" s="16"/>
      <c r="U33" s="4">
        <v>4</v>
      </c>
      <c r="V33" s="11">
        <v>3</v>
      </c>
      <c r="W33" s="4">
        <f>SUM(U33:V33)</f>
        <v>7</v>
      </c>
      <c r="X33" s="5"/>
      <c r="Y33" s="4">
        <v>2</v>
      </c>
      <c r="Z33" s="11">
        <v>1</v>
      </c>
      <c r="AA33" s="4">
        <f>SUM(Y33:Z33)</f>
        <v>3</v>
      </c>
      <c r="AB33" s="20"/>
      <c r="AC33" s="15"/>
      <c r="AD33" s="22"/>
      <c r="AE33" s="15"/>
      <c r="AF33" s="5"/>
      <c r="AG33" s="4">
        <f>E33+I33+M33+Q33+U33+Y33+AC33</f>
        <v>13</v>
      </c>
      <c r="AH33" s="4">
        <f>F33+J33+N33+R33+V33+Z33+AD33</f>
        <v>10</v>
      </c>
      <c r="AI33" s="4">
        <f>SUM(AG33:AH33)</f>
        <v>23</v>
      </c>
      <c r="AJ33" s="10">
        <v>5</v>
      </c>
      <c r="AK33" s="6">
        <f>AI33/AJ33</f>
        <v>4.5999999999999996</v>
      </c>
    </row>
    <row r="34" spans="1:38" x14ac:dyDescent="0.25">
      <c r="A34" s="8" t="s">
        <v>29</v>
      </c>
      <c r="B34" s="1"/>
      <c r="C34" s="1"/>
      <c r="D34" s="5"/>
      <c r="E34" s="15"/>
      <c r="F34" s="25"/>
      <c r="G34" s="15"/>
      <c r="H34" s="1"/>
      <c r="I34" s="15"/>
      <c r="J34" s="15"/>
      <c r="K34" s="24"/>
      <c r="L34" s="1"/>
      <c r="M34" s="15"/>
      <c r="N34" s="15"/>
      <c r="O34" s="15"/>
      <c r="P34" s="1"/>
      <c r="Q34" s="4">
        <v>1</v>
      </c>
      <c r="R34" s="4">
        <v>0</v>
      </c>
      <c r="S34" s="4">
        <f>SUM(Q34:R34)</f>
        <v>1</v>
      </c>
      <c r="T34" s="16"/>
      <c r="U34" s="4">
        <v>9</v>
      </c>
      <c r="V34" s="11">
        <v>3</v>
      </c>
      <c r="W34" s="4">
        <f>SUM(U34:V34)</f>
        <v>12</v>
      </c>
      <c r="X34" s="5"/>
      <c r="Y34" s="4">
        <v>1</v>
      </c>
      <c r="Z34" s="11">
        <v>1</v>
      </c>
      <c r="AA34" s="4">
        <f>SUM(Y34:Z34)</f>
        <v>2</v>
      </c>
      <c r="AB34" s="20"/>
      <c r="AC34" s="15"/>
      <c r="AD34" s="22"/>
      <c r="AE34" s="15"/>
      <c r="AF34" s="5"/>
      <c r="AG34" s="4">
        <f>E34+I34+M34+Q34+U34+Y34+AC34</f>
        <v>11</v>
      </c>
      <c r="AH34" s="4">
        <f>F34+J34+N34+R34+V34+Z34+AD34</f>
        <v>4</v>
      </c>
      <c r="AI34" s="4">
        <f>SUM(AG34:AH34)</f>
        <v>15</v>
      </c>
      <c r="AJ34" s="10">
        <v>3</v>
      </c>
      <c r="AK34" s="6">
        <f>AI34/AJ34</f>
        <v>5</v>
      </c>
    </row>
    <row r="35" spans="1:38" x14ac:dyDescent="0.25">
      <c r="A35" s="8" t="s">
        <v>10</v>
      </c>
      <c r="B35" s="1"/>
      <c r="C35" s="1"/>
      <c r="D35" s="5"/>
      <c r="E35" s="4">
        <v>6</v>
      </c>
      <c r="F35" s="11">
        <v>5</v>
      </c>
      <c r="G35" s="4">
        <f>SUM(E35:F35)</f>
        <v>11</v>
      </c>
      <c r="H35" s="1"/>
      <c r="I35" s="4">
        <v>0</v>
      </c>
      <c r="J35" s="4">
        <v>0</v>
      </c>
      <c r="K35" s="3">
        <f>SUM(I35:J35)</f>
        <v>0</v>
      </c>
      <c r="L35" s="1"/>
      <c r="M35" s="15"/>
      <c r="N35" s="15"/>
      <c r="O35" s="15"/>
      <c r="P35" s="1"/>
      <c r="Q35" s="4">
        <v>1</v>
      </c>
      <c r="R35" s="4">
        <v>1</v>
      </c>
      <c r="S35" s="4">
        <f>SUM(Q35:R35)</f>
        <v>2</v>
      </c>
      <c r="T35" s="1"/>
      <c r="U35" s="4">
        <v>0</v>
      </c>
      <c r="V35" s="4">
        <v>1</v>
      </c>
      <c r="W35" s="4">
        <f>SUM(U35:V35)</f>
        <v>1</v>
      </c>
      <c r="X35" s="5"/>
      <c r="Y35" s="15"/>
      <c r="Z35" s="15"/>
      <c r="AA35" s="15"/>
      <c r="AB35" s="20"/>
      <c r="AC35" s="15"/>
      <c r="AD35" s="15"/>
      <c r="AE35" s="15"/>
      <c r="AF35" s="5"/>
      <c r="AG35" s="4">
        <f>E35+I35+M35+Q35+U35+Y35+AC35</f>
        <v>7</v>
      </c>
      <c r="AH35" s="4">
        <f>F35+J35+N35+R35+V35+Z35+AD35</f>
        <v>7</v>
      </c>
      <c r="AI35" s="4">
        <f>SUM(AG35:AH35)</f>
        <v>14</v>
      </c>
      <c r="AJ35" s="3">
        <v>5</v>
      </c>
      <c r="AK35" s="6">
        <f>AI35/AJ35</f>
        <v>2.8</v>
      </c>
      <c r="AL35" s="1"/>
    </row>
    <row r="36" spans="1:38" x14ac:dyDescent="0.25">
      <c r="A36" s="8" t="s">
        <v>32</v>
      </c>
      <c r="B36" s="1"/>
      <c r="C36" s="1"/>
      <c r="D36" s="5"/>
      <c r="E36" s="15"/>
      <c r="F36" s="25"/>
      <c r="G36" s="15"/>
      <c r="H36" s="1"/>
      <c r="I36" s="15"/>
      <c r="J36" s="15"/>
      <c r="K36" s="24"/>
      <c r="L36" s="1"/>
      <c r="M36" s="15"/>
      <c r="N36" s="15"/>
      <c r="O36" s="15"/>
      <c r="P36" s="1"/>
      <c r="Q36" s="15"/>
      <c r="R36" s="15"/>
      <c r="S36" s="15"/>
      <c r="T36" s="1"/>
      <c r="U36" s="4">
        <v>0</v>
      </c>
      <c r="V36" s="4">
        <v>0</v>
      </c>
      <c r="W36" s="4">
        <f>SUM(U36:V36)</f>
        <v>0</v>
      </c>
      <c r="X36" s="5"/>
      <c r="Y36" s="15"/>
      <c r="Z36" s="15"/>
      <c r="AA36" s="15"/>
      <c r="AB36" s="20"/>
      <c r="AC36" s="15"/>
      <c r="AD36" s="15"/>
      <c r="AE36" s="15"/>
      <c r="AF36" s="5"/>
      <c r="AG36" s="4">
        <f>E36+I36+M36+Q36+U36+Y36+AC36</f>
        <v>0</v>
      </c>
      <c r="AH36" s="4">
        <f>F36+J36+N36+R36+V36+Z36+AD36</f>
        <v>0</v>
      </c>
      <c r="AI36" s="4">
        <f>SUM(AG36:AH36)</f>
        <v>0</v>
      </c>
      <c r="AJ36" s="3">
        <v>1</v>
      </c>
      <c r="AK36" s="6">
        <f>AI36/AJ36</f>
        <v>0</v>
      </c>
    </row>
    <row r="37" spans="1:38" x14ac:dyDescent="0.25">
      <c r="A37" s="8" t="s">
        <v>33</v>
      </c>
      <c r="B37" s="1"/>
      <c r="C37" s="1"/>
      <c r="D37" s="5"/>
      <c r="E37" s="15"/>
      <c r="F37" s="25"/>
      <c r="G37" s="15"/>
      <c r="H37" s="1"/>
      <c r="I37" s="15"/>
      <c r="J37" s="15"/>
      <c r="K37" s="24"/>
      <c r="L37" s="1"/>
      <c r="M37" s="15"/>
      <c r="N37" s="15"/>
      <c r="O37" s="15">
        <f>SUM(M37:N37)</f>
        <v>0</v>
      </c>
      <c r="P37" s="1"/>
      <c r="Q37" s="4">
        <v>4</v>
      </c>
      <c r="R37" s="4">
        <v>2</v>
      </c>
      <c r="S37" s="4">
        <f>SUM(Q37:R37)</f>
        <v>6</v>
      </c>
      <c r="T37" s="1"/>
      <c r="U37" s="4">
        <v>0</v>
      </c>
      <c r="V37" s="4">
        <v>4</v>
      </c>
      <c r="W37" s="4">
        <f>SUM(U37:V37)</f>
        <v>4</v>
      </c>
      <c r="X37" s="5"/>
      <c r="Y37" s="15"/>
      <c r="Z37" s="15"/>
      <c r="AA37" s="15"/>
      <c r="AB37" s="20"/>
      <c r="AC37" s="15"/>
      <c r="AD37" s="15"/>
      <c r="AE37" s="15"/>
      <c r="AF37" s="5"/>
      <c r="AG37" s="4">
        <f>E37+I37+M37+Q37+U37+Y37+AC37</f>
        <v>4</v>
      </c>
      <c r="AH37" s="4">
        <f>F37+J37+N37+R37+V37+Z37+AD37</f>
        <v>6</v>
      </c>
      <c r="AI37" s="4">
        <f>SUM(AG37:AH37)</f>
        <v>10</v>
      </c>
      <c r="AJ37" s="3">
        <v>2</v>
      </c>
      <c r="AK37" s="6">
        <f>AI37/AJ37</f>
        <v>5</v>
      </c>
    </row>
    <row r="38" spans="1:38" x14ac:dyDescent="0.25">
      <c r="A38" s="8" t="s">
        <v>34</v>
      </c>
      <c r="B38" s="1"/>
      <c r="C38" s="1"/>
      <c r="D38" s="5"/>
      <c r="E38" s="4">
        <v>9</v>
      </c>
      <c r="F38" s="11">
        <v>11</v>
      </c>
      <c r="G38" s="4">
        <f>SUM(E38:F38)</f>
        <v>20</v>
      </c>
      <c r="H38" s="1"/>
      <c r="I38" s="4">
        <v>5</v>
      </c>
      <c r="J38" s="4">
        <v>3</v>
      </c>
      <c r="K38" s="3">
        <f>SUM(I38:J38)</f>
        <v>8</v>
      </c>
      <c r="L38" s="1"/>
      <c r="M38" s="4"/>
      <c r="N38" s="4"/>
      <c r="O38" s="4">
        <f>SUM(M38:N38)</f>
        <v>0</v>
      </c>
      <c r="P38" s="1"/>
      <c r="Q38" s="4">
        <v>8</v>
      </c>
      <c r="R38" s="4">
        <v>8</v>
      </c>
      <c r="S38" s="4">
        <f>SUM(Q38:R38)</f>
        <v>16</v>
      </c>
      <c r="T38" s="1"/>
      <c r="U38" s="4">
        <v>0</v>
      </c>
      <c r="V38" s="4">
        <v>0</v>
      </c>
      <c r="W38" s="4">
        <f>SUM(U38:V38)</f>
        <v>0</v>
      </c>
      <c r="X38" s="5"/>
      <c r="Y38" s="15"/>
      <c r="Z38" s="15"/>
      <c r="AA38" s="15"/>
      <c r="AB38" s="20"/>
      <c r="AC38" s="15"/>
      <c r="AD38" s="15"/>
      <c r="AE38" s="15"/>
      <c r="AF38" s="5"/>
      <c r="AG38" s="4">
        <f>E38+I38+M38+Q38+U38+Y38+AC38</f>
        <v>22</v>
      </c>
      <c r="AH38" s="4">
        <f>F38+J38+N38+R38+V38+Z38+AD38</f>
        <v>22</v>
      </c>
      <c r="AI38" s="4">
        <f>SUM(AG38:AH38)</f>
        <v>44</v>
      </c>
      <c r="AJ38" s="3">
        <v>5</v>
      </c>
      <c r="AK38" s="6">
        <f>AI38/AJ38</f>
        <v>8.8000000000000007</v>
      </c>
    </row>
    <row r="39" spans="1:38" x14ac:dyDescent="0.25">
      <c r="A39" s="8" t="s">
        <v>37</v>
      </c>
      <c r="B39" s="1"/>
      <c r="C39" s="1"/>
      <c r="D39" s="5"/>
      <c r="E39" s="15"/>
      <c r="F39" s="25"/>
      <c r="G39" s="15"/>
      <c r="H39" s="1"/>
      <c r="I39" s="15"/>
      <c r="J39" s="15"/>
      <c r="K39" s="24"/>
      <c r="L39" s="1"/>
      <c r="M39" s="15"/>
      <c r="N39" s="15"/>
      <c r="O39" s="15"/>
      <c r="P39" s="1"/>
      <c r="Q39" s="15"/>
      <c r="R39" s="15"/>
      <c r="S39" s="15"/>
      <c r="T39" s="1"/>
      <c r="U39" s="4">
        <v>3</v>
      </c>
      <c r="V39" s="4">
        <v>3</v>
      </c>
      <c r="W39" s="4">
        <f>SUM(U39:V39)</f>
        <v>6</v>
      </c>
      <c r="X39" s="5"/>
      <c r="Y39" s="15"/>
      <c r="Z39" s="15"/>
      <c r="AA39" s="15"/>
      <c r="AB39" s="20"/>
      <c r="AC39" s="15"/>
      <c r="AD39" s="15"/>
      <c r="AE39" s="15"/>
      <c r="AF39" s="5"/>
      <c r="AG39" s="4">
        <f>E39+I39+M39+Q39+U39+Y39+AC39</f>
        <v>3</v>
      </c>
      <c r="AH39" s="4">
        <f>F39+J39+N39+R39+V39+Z39+AD39</f>
        <v>3</v>
      </c>
      <c r="AI39" s="4">
        <f>SUM(AG39:AH39)</f>
        <v>6</v>
      </c>
      <c r="AJ39" s="3">
        <v>1</v>
      </c>
      <c r="AK39" s="6">
        <f>AI39/AJ39</f>
        <v>6</v>
      </c>
    </row>
    <row r="40" spans="1:38" x14ac:dyDescent="0.25">
      <c r="A40" s="8" t="s">
        <v>38</v>
      </c>
      <c r="B40" s="1"/>
      <c r="C40" s="1"/>
      <c r="D40" s="5"/>
      <c r="E40" s="4">
        <v>4</v>
      </c>
      <c r="F40" s="11">
        <v>1</v>
      </c>
      <c r="G40" s="4">
        <f>SUM(E40:F40)</f>
        <v>5</v>
      </c>
      <c r="H40" s="1"/>
      <c r="I40" s="4">
        <v>6</v>
      </c>
      <c r="J40" s="4">
        <v>8</v>
      </c>
      <c r="K40" s="3">
        <f>SUM(I40:J40)</f>
        <v>14</v>
      </c>
      <c r="L40" s="1"/>
      <c r="M40" s="4">
        <v>0</v>
      </c>
      <c r="N40" s="4">
        <v>0</v>
      </c>
      <c r="O40" s="4">
        <f>SUM(M40:N40)</f>
        <v>0</v>
      </c>
      <c r="P40" s="1"/>
      <c r="Q40" s="4">
        <v>6</v>
      </c>
      <c r="R40" s="4">
        <v>1</v>
      </c>
      <c r="S40" s="4">
        <f>SUM(Q40:R40)</f>
        <v>7</v>
      </c>
      <c r="T40" s="1"/>
      <c r="U40" s="4">
        <v>1</v>
      </c>
      <c r="V40" s="4">
        <v>0</v>
      </c>
      <c r="W40" s="4">
        <f>SUM(U40:V40)</f>
        <v>1</v>
      </c>
      <c r="X40" s="5"/>
      <c r="Y40" s="4">
        <v>4</v>
      </c>
      <c r="Z40" s="4">
        <v>1</v>
      </c>
      <c r="AA40" s="4">
        <f>SUM(Y40:Z40)</f>
        <v>5</v>
      </c>
      <c r="AB40" s="20"/>
      <c r="AC40" s="15"/>
      <c r="AD40" s="15"/>
      <c r="AE40" s="15"/>
      <c r="AF40" s="5"/>
      <c r="AG40" s="4">
        <f>E40+I40+M40+Q40+U40+Y40+AC40</f>
        <v>21</v>
      </c>
      <c r="AH40" s="4">
        <f>F40+J40+N40+R40+V40+Z40+AD40</f>
        <v>11</v>
      </c>
      <c r="AI40" s="4">
        <f>SUM(AG40:AH40)</f>
        <v>32</v>
      </c>
      <c r="AJ40" s="3">
        <v>6</v>
      </c>
      <c r="AK40" s="6">
        <f>AI40/AJ40</f>
        <v>5.333333333333333</v>
      </c>
    </row>
    <row r="41" spans="1:38" x14ac:dyDescent="0.25">
      <c r="A41" s="8" t="s">
        <v>39</v>
      </c>
      <c r="B41" s="1"/>
      <c r="C41" s="1"/>
      <c r="D41" s="5"/>
      <c r="E41" s="4"/>
      <c r="F41" s="11"/>
      <c r="G41" s="4">
        <f>SUM(E41:F41)</f>
        <v>0</v>
      </c>
      <c r="H41" s="1"/>
      <c r="I41" s="15"/>
      <c r="J41" s="15"/>
      <c r="K41" s="24"/>
      <c r="L41" s="1"/>
      <c r="M41" s="15"/>
      <c r="N41" s="15"/>
      <c r="O41" s="15"/>
      <c r="P41" s="1"/>
      <c r="Q41" s="4">
        <v>6</v>
      </c>
      <c r="R41" s="4">
        <v>3</v>
      </c>
      <c r="S41" s="4">
        <f>SUM(Q41:R41)</f>
        <v>9</v>
      </c>
      <c r="T41" s="1"/>
      <c r="U41" s="4">
        <v>0</v>
      </c>
      <c r="V41" s="4">
        <v>1</v>
      </c>
      <c r="W41" s="4">
        <f>SUM(U41:V41)</f>
        <v>1</v>
      </c>
      <c r="X41" s="5"/>
      <c r="Y41" s="15"/>
      <c r="Z41" s="15"/>
      <c r="AA41" s="15"/>
      <c r="AB41" s="20"/>
      <c r="AC41" s="15"/>
      <c r="AD41" s="15"/>
      <c r="AE41" s="15"/>
      <c r="AF41" s="5"/>
      <c r="AG41" s="4">
        <f>E41+I41+M41+Q41+U41+Y41+AC41</f>
        <v>6</v>
      </c>
      <c r="AH41" s="4">
        <f>F41+J41+N41+R41+V41+Z41+AD41</f>
        <v>4</v>
      </c>
      <c r="AI41" s="4">
        <f>SUM(AG41:AH41)</f>
        <v>10</v>
      </c>
      <c r="AJ41" s="3">
        <v>2</v>
      </c>
      <c r="AK41" s="6">
        <f>AI41/AJ41</f>
        <v>5</v>
      </c>
    </row>
    <row r="42" spans="1:38" x14ac:dyDescent="0.25">
      <c r="A42" s="8" t="s">
        <v>42</v>
      </c>
      <c r="B42" s="1"/>
      <c r="C42" s="1"/>
      <c r="D42" s="5"/>
      <c r="E42" s="4"/>
      <c r="F42" s="11"/>
      <c r="G42" s="4">
        <f>SUM(E42:F42)</f>
        <v>0</v>
      </c>
      <c r="H42" s="1"/>
      <c r="I42" s="15"/>
      <c r="J42" s="15"/>
      <c r="K42" s="24"/>
      <c r="L42" s="1"/>
      <c r="M42" s="15"/>
      <c r="N42" s="15"/>
      <c r="O42" s="15"/>
      <c r="P42" s="1"/>
      <c r="Q42" s="15"/>
      <c r="R42" s="15"/>
      <c r="S42" s="15"/>
      <c r="T42" s="1"/>
      <c r="U42" s="15"/>
      <c r="V42" s="15"/>
      <c r="W42" s="15"/>
      <c r="X42" s="5"/>
      <c r="Y42" s="4"/>
      <c r="Z42" s="4"/>
      <c r="AA42" s="4">
        <f>SUM(Y42:Z42)</f>
        <v>0</v>
      </c>
      <c r="AB42" s="20"/>
      <c r="AC42" s="15"/>
      <c r="AD42" s="15"/>
      <c r="AE42" s="15"/>
      <c r="AF42" s="5"/>
      <c r="AG42" s="4">
        <f>E42+I42+M42+Q42+U42+Y42+AC42</f>
        <v>0</v>
      </c>
      <c r="AH42" s="4">
        <f>F42+J42+N42+R42+V42+Z42+AD42</f>
        <v>0</v>
      </c>
      <c r="AI42" s="4">
        <f>SUM(AG42:AH42)</f>
        <v>0</v>
      </c>
      <c r="AJ42" s="3">
        <v>2</v>
      </c>
      <c r="AK42" s="6">
        <f>AI42/AJ42</f>
        <v>0</v>
      </c>
    </row>
    <row r="43" spans="1:38" x14ac:dyDescent="0.25">
      <c r="A43" s="8" t="s">
        <v>40</v>
      </c>
      <c r="B43" s="1"/>
      <c r="C43" s="1"/>
      <c r="D43" s="5"/>
      <c r="E43" s="4">
        <v>0</v>
      </c>
      <c r="F43" s="11">
        <v>3</v>
      </c>
      <c r="G43" s="4">
        <f>SUM(E43:F43)</f>
        <v>3</v>
      </c>
      <c r="H43" s="1"/>
      <c r="I43" s="4">
        <v>0</v>
      </c>
      <c r="J43" s="4">
        <v>1</v>
      </c>
      <c r="K43" s="3">
        <f>SUM(I43:J43)</f>
        <v>1</v>
      </c>
      <c r="L43" s="1"/>
      <c r="M43" s="4">
        <v>0</v>
      </c>
      <c r="N43" s="4">
        <v>0</v>
      </c>
      <c r="O43" s="4">
        <f>SUM(M43:N43)</f>
        <v>0</v>
      </c>
      <c r="P43" s="1"/>
      <c r="Q43" s="4">
        <v>0</v>
      </c>
      <c r="R43" s="4">
        <v>0</v>
      </c>
      <c r="S43" s="4">
        <f>SUM(Q43:R43)</f>
        <v>0</v>
      </c>
      <c r="T43" s="1"/>
      <c r="U43" s="4">
        <v>0</v>
      </c>
      <c r="V43" s="4">
        <v>0</v>
      </c>
      <c r="W43" s="4">
        <f>SUM(U43:V43)</f>
        <v>0</v>
      </c>
      <c r="X43" s="5"/>
      <c r="Y43" s="4"/>
      <c r="Z43" s="4"/>
      <c r="AA43" s="4">
        <f>SUM(Y43:Z43)</f>
        <v>0</v>
      </c>
      <c r="AB43" s="20"/>
      <c r="AC43" s="15"/>
      <c r="AD43" s="15"/>
      <c r="AE43" s="15"/>
      <c r="AF43" s="5"/>
      <c r="AG43" s="4">
        <f>E43+I43+M43+Q43+U43+Y43+AC43</f>
        <v>0</v>
      </c>
      <c r="AH43" s="4">
        <f>F43+J43+N43+R43+V43+Z43+AD43</f>
        <v>4</v>
      </c>
      <c r="AI43" s="4">
        <f>SUM(AG43:AH43)</f>
        <v>4</v>
      </c>
      <c r="AJ43" s="3">
        <v>3</v>
      </c>
      <c r="AK43" s="6">
        <f>AI43/AJ43</f>
        <v>1.3333333333333333</v>
      </c>
    </row>
    <row r="44" spans="1:38" x14ac:dyDescent="0.25">
      <c r="A44" s="8" t="s">
        <v>36</v>
      </c>
      <c r="B44" s="1"/>
      <c r="C44" s="1"/>
      <c r="D44" s="5"/>
      <c r="E44" s="15"/>
      <c r="F44" s="22"/>
      <c r="G44" s="15"/>
      <c r="H44" s="1"/>
      <c r="I44" s="4"/>
      <c r="J44" s="4"/>
      <c r="K44" s="3">
        <f>SUM(I44:J44)</f>
        <v>0</v>
      </c>
      <c r="L44" s="1"/>
      <c r="M44" s="15"/>
      <c r="N44" s="15"/>
      <c r="O44" s="15"/>
      <c r="P44" s="1"/>
      <c r="Q44" s="15"/>
      <c r="R44" s="15"/>
      <c r="S44" s="15"/>
      <c r="T44" s="1"/>
      <c r="U44" s="15"/>
      <c r="V44" s="15"/>
      <c r="W44" s="15"/>
      <c r="X44" s="5"/>
      <c r="Y44" s="15"/>
      <c r="Z44" s="15"/>
      <c r="AA44" s="15"/>
      <c r="AB44" s="20"/>
      <c r="AC44" s="15"/>
      <c r="AD44" s="15"/>
      <c r="AE44" s="15"/>
      <c r="AF44" s="5"/>
      <c r="AG44" s="4">
        <f>E44+I44+M44+Q44+U44+Y44+AC44</f>
        <v>0</v>
      </c>
      <c r="AH44" s="4">
        <f>F44+J44+N44+R44+V44+Z44+AD44</f>
        <v>0</v>
      </c>
      <c r="AI44" s="4">
        <f>SUM(AG44:AH44)</f>
        <v>0</v>
      </c>
      <c r="AJ44" s="3">
        <v>1</v>
      </c>
      <c r="AK44" s="6">
        <f>AI44/AJ44</f>
        <v>0</v>
      </c>
    </row>
    <row r="45" spans="1:38" x14ac:dyDescent="0.25">
      <c r="A45" s="8" t="s">
        <v>20</v>
      </c>
      <c r="B45" s="1"/>
      <c r="C45" s="1"/>
      <c r="D45" s="5"/>
      <c r="E45" s="15"/>
      <c r="F45" s="22"/>
      <c r="G45" s="15"/>
      <c r="H45" s="1"/>
      <c r="I45" s="15"/>
      <c r="J45" s="15"/>
      <c r="K45" s="24"/>
      <c r="L45" s="1"/>
      <c r="M45" s="15"/>
      <c r="N45" s="15"/>
      <c r="O45" s="15"/>
      <c r="P45" s="1"/>
      <c r="Q45" s="4">
        <v>0</v>
      </c>
      <c r="R45" s="4">
        <v>0</v>
      </c>
      <c r="S45" s="4">
        <f>SUM(Q45:R45)</f>
        <v>0</v>
      </c>
      <c r="T45" s="1"/>
      <c r="U45" s="4">
        <v>0</v>
      </c>
      <c r="V45" s="4">
        <v>0</v>
      </c>
      <c r="W45" s="4">
        <f>SUM(U45:V45)</f>
        <v>0</v>
      </c>
      <c r="X45" s="5"/>
      <c r="Y45" s="4"/>
      <c r="Z45" s="4"/>
      <c r="AA45" s="4">
        <f>SUM(Y45:Z45)</f>
        <v>0</v>
      </c>
      <c r="AB45" s="20"/>
      <c r="AC45" s="15"/>
      <c r="AD45" s="15"/>
      <c r="AE45" s="15"/>
      <c r="AF45" s="5"/>
      <c r="AG45" s="4">
        <f>E45+I45+M45+Q45+U45+Y45+AC45</f>
        <v>0</v>
      </c>
      <c r="AH45" s="4">
        <f>F45+J45+N45+R45+V45+Z45+AD45</f>
        <v>0</v>
      </c>
      <c r="AI45" s="4">
        <f>SUM(AG45:AH45)</f>
        <v>0</v>
      </c>
      <c r="AJ45" s="3">
        <v>5</v>
      </c>
      <c r="AK45" s="6">
        <f>AI45/AJ45</f>
        <v>0</v>
      </c>
    </row>
    <row r="46" spans="1:38" x14ac:dyDescent="0.25">
      <c r="A46" s="8" t="s">
        <v>46</v>
      </c>
      <c r="B46" s="1"/>
      <c r="C46" s="1"/>
      <c r="D46" s="5"/>
      <c r="E46" s="15"/>
      <c r="F46" s="22"/>
      <c r="G46" s="15"/>
      <c r="H46" s="1"/>
      <c r="I46" s="15"/>
      <c r="J46" s="15"/>
      <c r="K46" s="24"/>
      <c r="L46" s="1"/>
      <c r="M46" s="15"/>
      <c r="N46" s="15"/>
      <c r="O46" s="15"/>
      <c r="P46" s="1"/>
      <c r="Q46" s="4">
        <v>1</v>
      </c>
      <c r="R46" s="4">
        <v>1</v>
      </c>
      <c r="S46" s="4">
        <f>SUM(Q46:R46)</f>
        <v>2</v>
      </c>
      <c r="T46" s="1"/>
      <c r="U46" s="3"/>
      <c r="V46" s="3"/>
      <c r="W46" s="4">
        <f>SUM(U46:V46)</f>
        <v>0</v>
      </c>
      <c r="X46" s="5"/>
      <c r="Y46" s="15"/>
      <c r="Z46" s="15"/>
      <c r="AA46" s="15"/>
      <c r="AB46" s="20"/>
      <c r="AC46" s="15"/>
      <c r="AD46" s="15"/>
      <c r="AE46" s="15"/>
      <c r="AF46" s="1"/>
      <c r="AG46" s="4">
        <f>E46+I46+M46+Q46+U46+Y46+AC46</f>
        <v>1</v>
      </c>
      <c r="AH46" s="4">
        <f>F46+J46+N46+R46+V46+Z46+AD46</f>
        <v>1</v>
      </c>
      <c r="AI46" s="4">
        <f>SUM(AG46:AH46)</f>
        <v>2</v>
      </c>
      <c r="AJ46" s="10">
        <v>1</v>
      </c>
      <c r="AK46" s="6">
        <f>AI46/AJ46</f>
        <v>2</v>
      </c>
    </row>
    <row r="47" spans="1:38" x14ac:dyDescent="0.25">
      <c r="A47" s="8" t="s">
        <v>48</v>
      </c>
      <c r="E47" s="15"/>
      <c r="F47" s="22"/>
      <c r="G47" s="15"/>
      <c r="I47" s="15"/>
      <c r="J47" s="15"/>
      <c r="K47" s="24"/>
      <c r="M47" s="15"/>
      <c r="N47" s="15"/>
      <c r="O47" s="15"/>
      <c r="Q47" s="4">
        <v>0</v>
      </c>
      <c r="R47" s="4">
        <v>0</v>
      </c>
      <c r="S47" s="4">
        <f>SUM(Q47:R47)</f>
        <v>0</v>
      </c>
      <c r="U47" s="23"/>
      <c r="V47" s="23"/>
      <c r="W47" s="15"/>
      <c r="X47" s="5"/>
      <c r="Y47" s="15"/>
      <c r="Z47" s="15"/>
      <c r="AA47" s="15"/>
      <c r="AB47" s="20"/>
      <c r="AC47" s="15"/>
      <c r="AD47" s="15"/>
      <c r="AE47" s="15"/>
      <c r="AG47" s="4">
        <f>E47+I47+M47+Q47+U47+Y47+AC47</f>
        <v>0</v>
      </c>
      <c r="AH47" s="4">
        <f>F47+J47+N47+R47+V47+Z47+AD47</f>
        <v>0</v>
      </c>
      <c r="AI47" s="4">
        <f>SUM(AG47:AH47)</f>
        <v>0</v>
      </c>
      <c r="AJ47" s="10">
        <v>1</v>
      </c>
      <c r="AK47" s="6">
        <f>AI47/AJ47</f>
        <v>0</v>
      </c>
    </row>
    <row r="48" spans="1:38" x14ac:dyDescent="0.25">
      <c r="A48" s="8" t="s">
        <v>51</v>
      </c>
      <c r="E48" s="15"/>
      <c r="F48" s="22"/>
      <c r="G48" s="15"/>
      <c r="I48" s="4">
        <v>6</v>
      </c>
      <c r="J48" s="4">
        <v>4</v>
      </c>
      <c r="K48" s="3">
        <f>SUM(I48:J48)</f>
        <v>10</v>
      </c>
      <c r="M48" s="4">
        <v>1</v>
      </c>
      <c r="N48" s="4">
        <v>0</v>
      </c>
      <c r="O48" s="4">
        <f>SUM(M48:N48)</f>
        <v>1</v>
      </c>
      <c r="Q48" s="15"/>
      <c r="R48" s="15"/>
      <c r="S48" s="15"/>
      <c r="U48" s="23"/>
      <c r="V48" s="23"/>
      <c r="W48" s="15"/>
      <c r="X48" s="5"/>
      <c r="Y48" s="15"/>
      <c r="Z48" s="15"/>
      <c r="AA48" s="15"/>
      <c r="AB48" s="20"/>
      <c r="AC48" s="15"/>
      <c r="AD48" s="15"/>
      <c r="AE48" s="15"/>
      <c r="AG48" s="4">
        <f>E48+I48+M48+Q48+U48+Y48+AC48</f>
        <v>7</v>
      </c>
      <c r="AH48" s="4">
        <f>F48+J48+N48+R48+V48+Z48+AD48</f>
        <v>4</v>
      </c>
      <c r="AI48" s="4">
        <f>SUM(AG48:AH48)</f>
        <v>11</v>
      </c>
      <c r="AJ48" s="10">
        <v>2</v>
      </c>
      <c r="AK48" s="6">
        <f>AI48/AJ48</f>
        <v>5.5</v>
      </c>
    </row>
    <row r="49" spans="1:37" x14ac:dyDescent="0.25">
      <c r="A49" s="8" t="s">
        <v>52</v>
      </c>
      <c r="E49" s="15"/>
      <c r="F49" s="22"/>
      <c r="G49" s="15"/>
      <c r="I49" s="15"/>
      <c r="J49" s="15"/>
      <c r="K49" s="24"/>
      <c r="M49" s="4">
        <v>0</v>
      </c>
      <c r="N49" s="4">
        <v>1</v>
      </c>
      <c r="O49" s="4">
        <f>SUM(M49:N49)</f>
        <v>1</v>
      </c>
      <c r="Q49" s="15"/>
      <c r="R49" s="15"/>
      <c r="S49" s="15"/>
      <c r="U49" s="23"/>
      <c r="V49" s="23"/>
      <c r="W49" s="15"/>
      <c r="X49" s="5"/>
      <c r="Y49" s="15"/>
      <c r="Z49" s="15"/>
      <c r="AA49" s="15"/>
      <c r="AB49" s="20"/>
      <c r="AC49" s="15"/>
      <c r="AD49" s="15"/>
      <c r="AE49" s="15"/>
      <c r="AG49" s="4">
        <f>E49+I49+M49+Q49+U49+Y49+AC49</f>
        <v>0</v>
      </c>
      <c r="AH49" s="4">
        <f>F49+J49+N49+R49+V49+Z49+AD49</f>
        <v>1</v>
      </c>
      <c r="AI49" s="4">
        <f>SUM(AG49:AH49)</f>
        <v>1</v>
      </c>
      <c r="AJ49" s="10">
        <v>1</v>
      </c>
      <c r="AK49" s="6">
        <f>AI49/AJ49</f>
        <v>1</v>
      </c>
    </row>
    <row r="50" spans="1:37" x14ac:dyDescent="0.25">
      <c r="A50" s="8" t="s">
        <v>53</v>
      </c>
      <c r="E50" s="15"/>
      <c r="F50" s="22"/>
      <c r="G50" s="15"/>
      <c r="I50" s="15"/>
      <c r="J50" s="15"/>
      <c r="K50" s="24"/>
      <c r="M50" s="4">
        <v>0</v>
      </c>
      <c r="N50" s="4">
        <v>0</v>
      </c>
      <c r="O50" s="4">
        <f>SUM(M50:N50)</f>
        <v>0</v>
      </c>
      <c r="Q50" s="15"/>
      <c r="R50" s="15"/>
      <c r="S50" s="15"/>
      <c r="U50" s="23"/>
      <c r="V50" s="23"/>
      <c r="W50" s="15"/>
      <c r="X50" s="5"/>
      <c r="Y50" s="15"/>
      <c r="Z50" s="15"/>
      <c r="AA50" s="15"/>
      <c r="AB50" s="20"/>
      <c r="AC50" s="15"/>
      <c r="AD50" s="15"/>
      <c r="AE50" s="15"/>
      <c r="AG50" s="4">
        <f>E50+I50+M50+Q50+U50+Y50+AC50</f>
        <v>0</v>
      </c>
      <c r="AH50" s="4">
        <f>F50+J50+N50+R50+V50+Z50+AD50</f>
        <v>0</v>
      </c>
      <c r="AI50" s="4">
        <f>SUM(AG50:AH50)</f>
        <v>0</v>
      </c>
      <c r="AJ50" s="10">
        <v>1</v>
      </c>
      <c r="AK50" s="6">
        <f>AI50/AJ50</f>
        <v>0</v>
      </c>
    </row>
    <row r="51" spans="1:37" x14ac:dyDescent="0.25">
      <c r="A51" s="8" t="s">
        <v>54</v>
      </c>
      <c r="E51" s="15"/>
      <c r="F51" s="22"/>
      <c r="G51" s="15"/>
      <c r="I51" s="15"/>
      <c r="J51" s="15"/>
      <c r="K51" s="24"/>
      <c r="M51" s="4">
        <v>0</v>
      </c>
      <c r="N51" s="4">
        <v>0</v>
      </c>
      <c r="O51" s="4">
        <f>SUM(M51:N51)</f>
        <v>0</v>
      </c>
      <c r="Q51" s="15"/>
      <c r="R51" s="15"/>
      <c r="S51" s="15"/>
      <c r="U51" s="23"/>
      <c r="V51" s="23"/>
      <c r="W51" s="15"/>
      <c r="X51" s="5"/>
      <c r="Y51" s="15"/>
      <c r="Z51" s="15"/>
      <c r="AA51" s="15"/>
      <c r="AB51" s="20"/>
      <c r="AC51" s="15"/>
      <c r="AD51" s="15"/>
      <c r="AE51" s="15"/>
      <c r="AG51" s="4">
        <f>E51+I51+M51+Q51+U51+Y51+AC51</f>
        <v>0</v>
      </c>
      <c r="AH51" s="4">
        <f>F51+J51+N51+R51+V51+Z51+AD51</f>
        <v>0</v>
      </c>
      <c r="AI51" s="4">
        <f>SUM(AG51:AH51)</f>
        <v>0</v>
      </c>
      <c r="AJ51" s="10">
        <v>1</v>
      </c>
      <c r="AK51" s="6">
        <f>AI51/AJ51</f>
        <v>0</v>
      </c>
    </row>
    <row r="52" spans="1:37" x14ac:dyDescent="0.25">
      <c r="A52" s="8" t="s">
        <v>56</v>
      </c>
      <c r="E52" s="15"/>
      <c r="F52" s="22"/>
      <c r="G52" s="15"/>
      <c r="I52" s="4">
        <v>10</v>
      </c>
      <c r="J52" s="4">
        <v>8</v>
      </c>
      <c r="K52" s="3">
        <f>SUM(I52:J52)</f>
        <v>18</v>
      </c>
      <c r="M52" s="15"/>
      <c r="N52" s="15"/>
      <c r="O52" s="15"/>
      <c r="Q52" s="15"/>
      <c r="R52" s="15"/>
      <c r="S52" s="15"/>
      <c r="U52" s="23"/>
      <c r="V52" s="23"/>
      <c r="W52" s="15"/>
      <c r="X52" s="5"/>
      <c r="Y52" s="15"/>
      <c r="Z52" s="15"/>
      <c r="AA52" s="15"/>
      <c r="AB52" s="20"/>
      <c r="AC52" s="15"/>
      <c r="AD52" s="15"/>
      <c r="AE52" s="15"/>
      <c r="AG52" s="4">
        <f>E52+I52+M52+Q52+U52+Y52+AC52</f>
        <v>10</v>
      </c>
      <c r="AH52" s="4">
        <f>F52+J52+N52+R52+V52+Z52+AD52</f>
        <v>8</v>
      </c>
      <c r="AI52" s="4">
        <f>SUM(AG52:AH52)</f>
        <v>18</v>
      </c>
      <c r="AJ52" s="10">
        <v>1</v>
      </c>
      <c r="AK52" s="6">
        <f>AI52/AJ52</f>
        <v>18</v>
      </c>
    </row>
    <row r="53" spans="1:37" x14ac:dyDescent="0.25">
      <c r="A53" t="s">
        <v>15</v>
      </c>
      <c r="E53" s="4">
        <v>4</v>
      </c>
      <c r="F53" s="11">
        <v>1</v>
      </c>
      <c r="G53" s="4">
        <f>SUM(E53:F53)</f>
        <v>5</v>
      </c>
      <c r="I53" s="15"/>
      <c r="J53" s="15"/>
      <c r="K53" s="24"/>
      <c r="M53" s="15"/>
      <c r="N53" s="15"/>
      <c r="O53" s="15"/>
      <c r="Q53" s="4">
        <v>1</v>
      </c>
      <c r="R53" s="4">
        <v>0</v>
      </c>
      <c r="S53" s="4">
        <f>SUM(Q53:R53)</f>
        <v>1</v>
      </c>
      <c r="U53" s="23"/>
      <c r="V53" s="23"/>
      <c r="W53" s="15"/>
      <c r="X53" s="5"/>
      <c r="Y53" s="15"/>
      <c r="Z53" s="15"/>
      <c r="AA53" s="15"/>
      <c r="AB53" s="20"/>
      <c r="AC53" s="15"/>
      <c r="AD53" s="15"/>
      <c r="AE53" s="15"/>
      <c r="AG53" s="4">
        <f>E53+I53+M53+Q53+U53+Y53+AC53</f>
        <v>5</v>
      </c>
      <c r="AH53" s="4">
        <f>F53+J53+N53+R53+V53+Z53+AD53</f>
        <v>1</v>
      </c>
      <c r="AI53" s="4">
        <f>SUM(AG53:AH53)</f>
        <v>6</v>
      </c>
      <c r="AJ53" s="10">
        <v>2</v>
      </c>
      <c r="AK53" s="6">
        <f>AI53/AJ53</f>
        <v>3</v>
      </c>
    </row>
    <row r="54" spans="1:37" x14ac:dyDescent="0.25">
      <c r="A54" s="1" t="s">
        <v>11</v>
      </c>
      <c r="E54" s="4">
        <v>0</v>
      </c>
      <c r="F54" s="11">
        <v>0</v>
      </c>
      <c r="G54" s="4">
        <f>SUM(E54:F54)</f>
        <v>0</v>
      </c>
      <c r="I54" s="4">
        <v>0</v>
      </c>
      <c r="J54" s="4">
        <v>1</v>
      </c>
      <c r="K54" s="3">
        <f>SUM(I54:J54)</f>
        <v>1</v>
      </c>
      <c r="M54" s="15"/>
      <c r="N54" s="15"/>
      <c r="O54" s="15"/>
      <c r="Q54" s="15"/>
      <c r="R54" s="15"/>
      <c r="S54" s="15"/>
      <c r="U54" s="23"/>
      <c r="V54" s="23"/>
      <c r="W54" s="15"/>
      <c r="X54" s="5"/>
      <c r="Y54" s="15"/>
      <c r="Z54" s="15"/>
      <c r="AA54" s="15"/>
      <c r="AB54" s="20"/>
      <c r="AC54" s="15"/>
      <c r="AD54" s="15"/>
      <c r="AE54" s="15"/>
      <c r="AG54" s="4">
        <f>E54+I54+M54+Q54+U54+Y54+AC54</f>
        <v>0</v>
      </c>
      <c r="AH54" s="4">
        <f>F54+J54+N54+R54+V54+Z54+AD54</f>
        <v>1</v>
      </c>
      <c r="AI54" s="4">
        <f>SUM(AG54:AH54)</f>
        <v>1</v>
      </c>
      <c r="AJ54" s="10">
        <v>2</v>
      </c>
      <c r="AK54" s="6">
        <f>AI54/AJ54</f>
        <v>0.5</v>
      </c>
    </row>
    <row r="55" spans="1:37" x14ac:dyDescent="0.25">
      <c r="A55" s="1" t="s">
        <v>6</v>
      </c>
      <c r="E55" s="4">
        <v>0</v>
      </c>
      <c r="F55" s="11">
        <v>1</v>
      </c>
      <c r="G55" s="4">
        <f>SUM(E55:F55)</f>
        <v>1</v>
      </c>
      <c r="I55" s="4">
        <v>2</v>
      </c>
      <c r="J55" s="4">
        <v>0</v>
      </c>
      <c r="K55" s="3">
        <f>SUM(I55:J55)</f>
        <v>2</v>
      </c>
      <c r="M55" s="15"/>
      <c r="N55" s="15"/>
      <c r="O55" s="15"/>
      <c r="Q55" s="15"/>
      <c r="R55" s="15"/>
      <c r="S55" s="15"/>
      <c r="U55" s="23"/>
      <c r="V55" s="23"/>
      <c r="W55" s="15"/>
      <c r="X55" s="5"/>
      <c r="Y55" s="15"/>
      <c r="Z55" s="15"/>
      <c r="AA55" s="15"/>
      <c r="AB55" s="20"/>
      <c r="AC55" s="15"/>
      <c r="AD55" s="15"/>
      <c r="AE55" s="15"/>
      <c r="AG55" s="4">
        <f>E55+I55+M55+Q55+U55+Y55+AC55</f>
        <v>2</v>
      </c>
      <c r="AH55" s="4">
        <f>F55+J55+N55+R55+V55+Z55+AD55</f>
        <v>1</v>
      </c>
      <c r="AI55" s="4">
        <f>SUM(AG55:AH55)</f>
        <v>3</v>
      </c>
      <c r="AJ55" s="10">
        <v>2</v>
      </c>
      <c r="AK55" s="6">
        <f>AI55/AJ55</f>
        <v>1.5</v>
      </c>
    </row>
    <row r="56" spans="1:37" x14ac:dyDescent="0.25">
      <c r="A56" t="s">
        <v>47</v>
      </c>
      <c r="E56" s="4">
        <v>0</v>
      </c>
      <c r="F56" s="11">
        <v>0</v>
      </c>
      <c r="G56" s="4">
        <f>SUM(E56:F56)</f>
        <v>0</v>
      </c>
      <c r="I56" s="4">
        <v>0</v>
      </c>
      <c r="J56" s="4">
        <v>4</v>
      </c>
      <c r="K56" s="3">
        <f>SUM(I56:J56)</f>
        <v>4</v>
      </c>
      <c r="M56" s="15"/>
      <c r="N56" s="15"/>
      <c r="O56" s="15"/>
      <c r="Q56" s="22"/>
      <c r="R56" s="22"/>
      <c r="S56" s="15"/>
      <c r="U56" s="23"/>
      <c r="V56" s="23"/>
      <c r="W56" s="15"/>
      <c r="X56" s="5"/>
      <c r="Y56" s="15"/>
      <c r="Z56" s="15"/>
      <c r="AA56" s="15"/>
      <c r="AB56" s="20"/>
      <c r="AC56" s="15"/>
      <c r="AD56" s="15"/>
      <c r="AE56" s="15"/>
      <c r="AG56" s="4">
        <f>E56+I56+M56+Q56+U56+Y56+AC56</f>
        <v>0</v>
      </c>
      <c r="AH56" s="4">
        <f>F56+J56+N56+R56+V56+Z56+AD56</f>
        <v>4</v>
      </c>
      <c r="AI56" s="4">
        <f>SUM(AG56:AH56)</f>
        <v>4</v>
      </c>
      <c r="AJ56" s="10">
        <v>3</v>
      </c>
      <c r="AK56" s="6">
        <f>AI56/AJ56</f>
        <v>1.3333333333333333</v>
      </c>
    </row>
    <row r="57" spans="1:37" x14ac:dyDescent="0.25">
      <c r="A57" t="s">
        <v>57</v>
      </c>
      <c r="E57" s="15"/>
      <c r="F57" s="22"/>
      <c r="G57" s="15"/>
      <c r="I57" s="4">
        <v>0</v>
      </c>
      <c r="J57" s="4">
        <v>3</v>
      </c>
      <c r="K57" s="3">
        <f>SUM(I57:J57)</f>
        <v>3</v>
      </c>
      <c r="M57" s="15"/>
      <c r="N57" s="15"/>
      <c r="O57" s="15"/>
      <c r="Q57" s="23"/>
      <c r="R57" s="23"/>
      <c r="S57" s="15"/>
      <c r="U57" s="23"/>
      <c r="V57" s="23"/>
      <c r="W57" s="15"/>
      <c r="X57" s="5"/>
      <c r="Y57" s="15"/>
      <c r="Z57" s="15"/>
      <c r="AA57" s="15"/>
      <c r="AB57" s="20"/>
      <c r="AC57" s="15"/>
      <c r="AD57" s="15"/>
      <c r="AE57" s="15"/>
      <c r="AG57" s="4">
        <f>E57+I57+M57+Q57+U57+Y57+AC57</f>
        <v>0</v>
      </c>
      <c r="AH57" s="4">
        <f>F57+J57+N57+R57+V57+Z57+AD57</f>
        <v>3</v>
      </c>
      <c r="AI57" s="4">
        <f>SUM(AG57:AH57)</f>
        <v>3</v>
      </c>
      <c r="AJ57" s="10">
        <v>1</v>
      </c>
      <c r="AK57" s="6">
        <f>AI57/AJ57</f>
        <v>3</v>
      </c>
    </row>
    <row r="58" spans="1:37" x14ac:dyDescent="0.25">
      <c r="A58" t="s">
        <v>58</v>
      </c>
      <c r="E58" s="15"/>
      <c r="F58" s="22"/>
      <c r="G58" s="15"/>
      <c r="I58" s="4">
        <v>0</v>
      </c>
      <c r="J58" s="4">
        <v>0</v>
      </c>
      <c r="K58" s="3">
        <f>SUM(I58:J58)</f>
        <v>0</v>
      </c>
      <c r="M58" s="15"/>
      <c r="N58" s="15"/>
      <c r="O58" s="15"/>
      <c r="Q58" s="23"/>
      <c r="R58" s="23"/>
      <c r="S58" s="15"/>
      <c r="U58" s="23"/>
      <c r="V58" s="23"/>
      <c r="W58" s="15"/>
      <c r="X58" s="5"/>
      <c r="Y58" s="15"/>
      <c r="Z58" s="15"/>
      <c r="AA58" s="15"/>
      <c r="AB58" s="20"/>
      <c r="AC58" s="15"/>
      <c r="AD58" s="15"/>
      <c r="AE58" s="15"/>
      <c r="AG58" s="4">
        <f>E58+I58+M58+Q58+U58+Y58+AC58</f>
        <v>0</v>
      </c>
      <c r="AH58" s="4">
        <f>F58+J58+N58+R58+V58+Z58+AD58</f>
        <v>0</v>
      </c>
      <c r="AI58" s="4">
        <f>SUM(AG58:AH58)</f>
        <v>0</v>
      </c>
      <c r="AJ58" s="10">
        <v>1</v>
      </c>
      <c r="AK58" s="6">
        <f>AI58/AJ58</f>
        <v>0</v>
      </c>
    </row>
    <row r="59" spans="1:37" x14ac:dyDescent="0.25">
      <c r="A59" t="s">
        <v>63</v>
      </c>
      <c r="E59" s="4">
        <v>0</v>
      </c>
      <c r="F59" s="11">
        <v>4</v>
      </c>
      <c r="G59" s="4">
        <f>SUM(E59:F59)</f>
        <v>4</v>
      </c>
      <c r="I59" s="23"/>
      <c r="J59" s="23"/>
      <c r="K59" s="24"/>
      <c r="M59" s="15"/>
      <c r="N59" s="15"/>
      <c r="O59" s="15"/>
      <c r="Q59" s="23"/>
      <c r="R59" s="23"/>
      <c r="S59" s="15"/>
      <c r="U59" s="23"/>
      <c r="V59" s="23"/>
      <c r="W59" s="15"/>
      <c r="X59" s="5"/>
      <c r="Y59" s="15"/>
      <c r="Z59" s="15"/>
      <c r="AA59" s="15"/>
      <c r="AB59" s="20"/>
      <c r="AC59" s="15"/>
      <c r="AD59" s="15"/>
      <c r="AE59" s="15"/>
      <c r="AG59" s="4">
        <f>E59+I59+M59+Q59+U59+Y59+AC59</f>
        <v>0</v>
      </c>
      <c r="AH59" s="4">
        <f>F59+J59+N59+R59+V59+Z59+AD59</f>
        <v>4</v>
      </c>
      <c r="AI59" s="4">
        <f>SUM(AG59:AH59)</f>
        <v>4</v>
      </c>
      <c r="AJ59" s="10">
        <v>1</v>
      </c>
      <c r="AK59" s="6">
        <f>AI59/AJ59</f>
        <v>4</v>
      </c>
    </row>
    <row r="60" spans="1:37" x14ac:dyDescent="0.25">
      <c r="A60" t="s">
        <v>64</v>
      </c>
      <c r="E60" s="4">
        <v>2</v>
      </c>
      <c r="F60" s="11">
        <v>1</v>
      </c>
      <c r="G60" s="4">
        <f>SUM(E60:F60)</f>
        <v>3</v>
      </c>
      <c r="I60" s="23"/>
      <c r="J60" s="23"/>
      <c r="K60" s="24"/>
      <c r="M60" s="15"/>
      <c r="N60" s="15"/>
      <c r="O60" s="15"/>
      <c r="Q60" s="23"/>
      <c r="R60" s="23"/>
      <c r="S60" s="15"/>
      <c r="U60" s="23"/>
      <c r="V60" s="23"/>
      <c r="W60" s="15"/>
      <c r="X60" s="5"/>
      <c r="Y60" s="15"/>
      <c r="Z60" s="15"/>
      <c r="AA60" s="15"/>
      <c r="AB60" s="20"/>
      <c r="AC60" s="15"/>
      <c r="AD60" s="15"/>
      <c r="AE60" s="15"/>
      <c r="AG60" s="4">
        <f>E60+I60+M60+Q60+U60+Y60+AC60</f>
        <v>2</v>
      </c>
      <c r="AH60" s="4">
        <f>F60+J60+N60+R60+V60+Z60+AD60</f>
        <v>1</v>
      </c>
      <c r="AI60" s="4">
        <f>SUM(AG60:AH60)</f>
        <v>3</v>
      </c>
      <c r="AJ60" s="10">
        <v>1</v>
      </c>
      <c r="AK60" s="6">
        <f>AI60/AJ60</f>
        <v>3</v>
      </c>
    </row>
    <row r="61" spans="1:37" x14ac:dyDescent="0.25">
      <c r="A61" t="s">
        <v>65</v>
      </c>
      <c r="E61" s="4">
        <v>0</v>
      </c>
      <c r="F61" s="11">
        <v>0</v>
      </c>
      <c r="G61" s="4">
        <f>SUM(E61:F61)</f>
        <v>0</v>
      </c>
      <c r="I61" s="23"/>
      <c r="J61" s="23"/>
      <c r="K61" s="24"/>
      <c r="M61" s="15"/>
      <c r="N61" s="15"/>
      <c r="O61" s="15"/>
      <c r="Q61" s="23"/>
      <c r="R61" s="23"/>
      <c r="S61" s="15"/>
      <c r="U61" s="23"/>
      <c r="V61" s="23"/>
      <c r="W61" s="15"/>
      <c r="X61" s="5"/>
      <c r="Y61" s="15"/>
      <c r="Z61" s="15"/>
      <c r="AA61" s="15"/>
      <c r="AB61" s="20"/>
      <c r="AC61" s="15"/>
      <c r="AD61" s="15"/>
      <c r="AE61" s="15"/>
      <c r="AG61" s="4">
        <f>E61+I61+M61+Q61+U61+Y61+AC61</f>
        <v>0</v>
      </c>
      <c r="AH61" s="4">
        <f>F61+J61+N61+R61+V61+Z61+AD61</f>
        <v>0</v>
      </c>
      <c r="AI61" s="4">
        <f>SUM(AG61:AH61)</f>
        <v>0</v>
      </c>
      <c r="AJ61" s="10">
        <v>1</v>
      </c>
      <c r="AK61" s="6">
        <f>AI61/AJ61</f>
        <v>0</v>
      </c>
    </row>
    <row r="62" spans="1:37" x14ac:dyDescent="0.25">
      <c r="A62" t="s">
        <v>69</v>
      </c>
      <c r="E62" s="23"/>
      <c r="F62" s="23"/>
      <c r="G62" s="23"/>
      <c r="I62" s="23"/>
      <c r="J62" s="23"/>
      <c r="K62" s="24"/>
      <c r="M62" s="15"/>
      <c r="N62" s="15"/>
      <c r="O62" s="15"/>
      <c r="Q62" s="23"/>
      <c r="R62" s="23"/>
      <c r="S62" s="15"/>
      <c r="U62" s="23"/>
      <c r="V62" s="23"/>
      <c r="W62" s="15"/>
      <c r="Y62" s="10">
        <v>4</v>
      </c>
      <c r="Z62" s="10">
        <v>3</v>
      </c>
      <c r="AA62" s="4">
        <f>SUM(Y62:Z62)</f>
        <v>7</v>
      </c>
      <c r="AB62" s="20"/>
      <c r="AC62" s="15"/>
      <c r="AD62" s="15"/>
      <c r="AE62" s="15"/>
      <c r="AG62" s="4">
        <f>E62+I62+M62+Q62+U62+Y62+AC62</f>
        <v>4</v>
      </c>
      <c r="AH62" s="4">
        <f>F62+J62+N62+R62+V62+Z62+AD62</f>
        <v>3</v>
      </c>
      <c r="AI62" s="4">
        <f>SUM(AG62:AH62)</f>
        <v>7</v>
      </c>
      <c r="AJ62" s="10">
        <v>1</v>
      </c>
      <c r="AK62" s="6">
        <f>AI62/AJ62</f>
        <v>7</v>
      </c>
    </row>
    <row r="63" spans="1:37" x14ac:dyDescent="0.25">
      <c r="A63" t="s">
        <v>72</v>
      </c>
      <c r="E63" s="23"/>
      <c r="F63" s="23"/>
      <c r="G63" s="23"/>
      <c r="I63" s="23"/>
      <c r="J63" s="23"/>
      <c r="K63" s="24"/>
      <c r="M63" s="15"/>
      <c r="N63" s="15"/>
      <c r="O63" s="15"/>
      <c r="Q63" s="23"/>
      <c r="R63" s="23"/>
      <c r="S63" s="15"/>
      <c r="U63" s="23"/>
      <c r="V63" s="23"/>
      <c r="W63" s="15"/>
      <c r="Y63" s="10">
        <v>2</v>
      </c>
      <c r="Z63" s="10">
        <v>0</v>
      </c>
      <c r="AA63" s="4">
        <f>SUM(Y63:Z63)</f>
        <v>2</v>
      </c>
      <c r="AB63" s="20"/>
      <c r="AC63" s="22"/>
      <c r="AD63" s="22"/>
      <c r="AE63" s="15"/>
      <c r="AG63" s="4">
        <f>E63+I63+M63+Q63+U63+Y63+AC63</f>
        <v>2</v>
      </c>
      <c r="AH63" s="4">
        <f>F63+J63+N63+R63+V63+Z63+AD63</f>
        <v>0</v>
      </c>
      <c r="AI63" s="4">
        <f>SUM(AG63:AH63)</f>
        <v>2</v>
      </c>
      <c r="AJ63" s="10">
        <v>1</v>
      </c>
      <c r="AK63" s="6">
        <f>AI63/AJ63</f>
        <v>2</v>
      </c>
    </row>
  </sheetData>
  <autoFilter ref="A5:AK5" xr:uid="{00000000-0001-0000-0100-000000000000}">
    <sortState xmlns:xlrd2="http://schemas.microsoft.com/office/spreadsheetml/2017/richdata2" ref="A6:AK63">
      <sortCondition descending="1" ref="AE5"/>
    </sortState>
  </autoFilter>
  <mergeCells count="1">
    <mergeCell ref="A1:AK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Company>Yliopiston Apteekki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Trast Kai</dc:creator>
  <cp:lastModifiedBy>kai trast</cp:lastModifiedBy>
  <dcterms:created xsi:type="dcterms:W3CDTF">2013-02-13T20:26:31Z</dcterms:created>
  <dcterms:modified xsi:type="dcterms:W3CDTF">2025-04-13T12:54:57Z</dcterms:modified>
</cp:coreProperties>
</file>